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9525"/>
  </bookViews>
  <sheets>
    <sheet name="REZULTATE CALIFICATI" sheetId="1" r:id="rId1"/>
  </sheets>
  <definedNames>
    <definedName name="_xlnm._FilterDatabase" localSheetId="0" hidden="1">'REZULTATE CALIFICATI'!$B$9:$I$145</definedName>
    <definedName name="_xlnm.Print_Titles" localSheetId="0">'REZULTATE CALIFICATI'!$9:$9</definedName>
    <definedName name="_xlnm.Print_Area" localSheetId="0">'REZULTATE CALIFICATI'!$A$1:$K$148</definedName>
  </definedNames>
  <calcPr calcId="145621"/>
</workbook>
</file>

<file path=xl/calcChain.xml><?xml version="1.0" encoding="utf-8"?>
<calcChain xmlns="http://schemas.openxmlformats.org/spreadsheetml/2006/main">
  <c r="I10" i="1" l="1"/>
  <c r="J145" i="1" l="1"/>
  <c r="I145" i="1"/>
  <c r="K144" i="1"/>
  <c r="I144" i="1"/>
  <c r="J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28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0" i="1"/>
  <c r="I98" i="1"/>
  <c r="I97" i="1"/>
  <c r="I95" i="1"/>
  <c r="I93" i="1"/>
  <c r="I92" i="1"/>
  <c r="I91" i="1"/>
  <c r="I89" i="1"/>
  <c r="I88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1" i="1"/>
  <c r="I44" i="1"/>
  <c r="I43" i="1"/>
  <c r="I42" i="1"/>
  <c r="I41" i="1"/>
  <c r="I40" i="1"/>
  <c r="I38" i="1"/>
  <c r="I33" i="1"/>
  <c r="I32" i="1"/>
  <c r="I28" i="1"/>
  <c r="I26" i="1"/>
  <c r="I25" i="1"/>
  <c r="I23" i="1"/>
  <c r="I22" i="1"/>
  <c r="I21" i="1"/>
  <c r="I20" i="1"/>
  <c r="I19" i="1"/>
  <c r="I18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<sst xmlns="http://schemas.openxmlformats.org/spreadsheetml/2006/main" count="582" uniqueCount="332">
  <si>
    <t>Numar fisa</t>
  </si>
  <si>
    <t>Nume</t>
  </si>
  <si>
    <t>Initala tata</t>
  </si>
  <si>
    <t>Prenume</t>
  </si>
  <si>
    <t>Disciplina</t>
  </si>
  <si>
    <t>OLARU</t>
  </si>
  <si>
    <t>R</t>
  </si>
  <si>
    <t>RAMONA-GEORGETA</t>
  </si>
  <si>
    <t>AGRICULTURA - HORTICULTURA</t>
  </si>
  <si>
    <t>MAGIRESCU</t>
  </si>
  <si>
    <t>C</t>
  </si>
  <si>
    <t>ELENA-CARMEN</t>
  </si>
  <si>
    <t>ALIMENTATIE PUBLICA (MAISTRI INSTRUCTORI)</t>
  </si>
  <si>
    <t>BEALCOVSCHI</t>
  </si>
  <si>
    <t>S</t>
  </si>
  <si>
    <t>ALEXANDRU</t>
  </si>
  <si>
    <t>ARTE VIZUALE (EDUCATIE PLASTICA / EDUCATIE VIZUALA)</t>
  </si>
  <si>
    <t>TODOR-BOER</t>
  </si>
  <si>
    <t>B</t>
  </si>
  <si>
    <t>BARNA</t>
  </si>
  <si>
    <t>VORNICU</t>
  </si>
  <si>
    <t>P</t>
  </si>
  <si>
    <t>LIEA</t>
  </si>
  <si>
    <t>MIREA</t>
  </si>
  <si>
    <t>S.R</t>
  </si>
  <si>
    <t>CLAUDIA-CRISTINA</t>
  </si>
  <si>
    <t>ASISTENTA MEDICALA GENERALA (MAISTRI INSTRUCTORI)</t>
  </si>
  <si>
    <t>RANCU</t>
  </si>
  <si>
    <t>V</t>
  </si>
  <si>
    <t>OANA MARIA</t>
  </si>
  <si>
    <t>BIOLOGIE</t>
  </si>
  <si>
    <t>JACOTĂ</t>
  </si>
  <si>
    <t>T</t>
  </si>
  <si>
    <t>MIHAELA</t>
  </si>
  <si>
    <t>CHIMIE</t>
  </si>
  <si>
    <t>NICA</t>
  </si>
  <si>
    <t>N</t>
  </si>
  <si>
    <t>MARIA-MONICA</t>
  </si>
  <si>
    <t>BOTEZATU</t>
  </si>
  <si>
    <t>ALINA-MARILENA</t>
  </si>
  <si>
    <t>POPA</t>
  </si>
  <si>
    <t>MARIANA</t>
  </si>
  <si>
    <t>FILIMON</t>
  </si>
  <si>
    <t>RUXANDRA-OANA</t>
  </si>
  <si>
    <t>AŞTEFĂNOAIA</t>
  </si>
  <si>
    <t>G</t>
  </si>
  <si>
    <t>ADINA-VIOLETA</t>
  </si>
  <si>
    <t>KARLSEN</t>
  </si>
  <si>
    <t>A</t>
  </si>
  <si>
    <t>ANITA</t>
  </si>
  <si>
    <t>CARUCERIU</t>
  </si>
  <si>
    <t>M</t>
  </si>
  <si>
    <t>ROXANA</t>
  </si>
  <si>
    <t>CHIMIE INDUSTRIALA (MAISTRI INSTRUCTORI)</t>
  </si>
  <si>
    <t>DOROFTEI</t>
  </si>
  <si>
    <t>D</t>
  </si>
  <si>
    <t>MARIA ANCA</t>
  </si>
  <si>
    <t>PURCARU</t>
  </si>
  <si>
    <t>FECHET</t>
  </si>
  <si>
    <t>MARIUS</t>
  </si>
  <si>
    <t>DAMOC</t>
  </si>
  <si>
    <t>IOACHIM</t>
  </si>
  <si>
    <t>CULTURA CIVICA</t>
  </si>
  <si>
    <t>SERBAN</t>
  </si>
  <si>
    <t>F</t>
  </si>
  <si>
    <t>MARIA-ALINA</t>
  </si>
  <si>
    <t>ECONOMIC, ADMINISTRATIV, POSTA</t>
  </si>
  <si>
    <t>DIACONU</t>
  </si>
  <si>
    <t>ANA ALINA</t>
  </si>
  <si>
    <t>HADAMBU</t>
  </si>
  <si>
    <t>LUCIAN</t>
  </si>
  <si>
    <t>EDUCATIE FIZICA SI SPORT</t>
  </si>
  <si>
    <t>JERCALAU</t>
  </si>
  <si>
    <t>VASILE</t>
  </si>
  <si>
    <t>RUSU</t>
  </si>
  <si>
    <t>PAUL-VASILE</t>
  </si>
  <si>
    <t>ŞTEFĂNIŢĂ</t>
  </si>
  <si>
    <t>I</t>
  </si>
  <si>
    <t>MARIUS IONEL</t>
  </si>
  <si>
    <t>MATEI</t>
  </si>
  <si>
    <t>GHEORGHE-IULIAN</t>
  </si>
  <si>
    <t>FILIP</t>
  </si>
  <si>
    <t>CLAUDIU-GABRIEL</t>
  </si>
  <si>
    <t>BEJAN</t>
  </si>
  <si>
    <t>FC</t>
  </si>
  <si>
    <t>COSTEL</t>
  </si>
  <si>
    <t>CAPUSA</t>
  </si>
  <si>
    <t>IONEL-GIANI</t>
  </si>
  <si>
    <t>ROMAN</t>
  </si>
  <si>
    <t>CORNELIU-IONEL</t>
  </si>
  <si>
    <t>FINTINA</t>
  </si>
  <si>
    <t>DECEBAL</t>
  </si>
  <si>
    <t>UNTEA</t>
  </si>
  <si>
    <t>CIPRIAN-COSTINEL</t>
  </si>
  <si>
    <t>VÎRLAN</t>
  </si>
  <si>
    <t>ROMEO</t>
  </si>
  <si>
    <t>ENACHE</t>
  </si>
  <si>
    <t>STEFAN-ANDREI</t>
  </si>
  <si>
    <t>L</t>
  </si>
  <si>
    <t>VLAD-LUCIAN</t>
  </si>
  <si>
    <t>PURU</t>
  </si>
  <si>
    <t>FLORIN GABRIEL</t>
  </si>
  <si>
    <t>MOISĂ</t>
  </si>
  <si>
    <t>RADU-IONUȚ</t>
  </si>
  <si>
    <t>URMUȚ</t>
  </si>
  <si>
    <t>SILVIU-GABRIEL</t>
  </si>
  <si>
    <t>CHIRIAC</t>
  </si>
  <si>
    <t>DUMITRU</t>
  </si>
  <si>
    <t>ZAHARIA</t>
  </si>
  <si>
    <t>MIHAI</t>
  </si>
  <si>
    <t>IVAN</t>
  </si>
  <si>
    <t>ELENA CRISTINA</t>
  </si>
  <si>
    <t>SAVIN</t>
  </si>
  <si>
    <t>MARIUS CONSTANTIN</t>
  </si>
  <si>
    <t>DURAC</t>
  </si>
  <si>
    <t>ELENA-BIANCA</t>
  </si>
  <si>
    <t>ZODIAN</t>
  </si>
  <si>
    <t>VS</t>
  </si>
  <si>
    <t>VASILE-SORINEL</t>
  </si>
  <si>
    <t>CORMAN</t>
  </si>
  <si>
    <t>BOGDAN</t>
  </si>
  <si>
    <t>DIMA</t>
  </si>
  <si>
    <t>NICUSOR</t>
  </si>
  <si>
    <t>ALEXANDRU-EUSEBIU</t>
  </si>
  <si>
    <t>NOVAC</t>
  </si>
  <si>
    <t>GABRIEL</t>
  </si>
  <si>
    <t>BALUTA</t>
  </si>
  <si>
    <t>E</t>
  </si>
  <si>
    <t>IULIAN</t>
  </si>
  <si>
    <t>PAUN</t>
  </si>
  <si>
    <t>MIRELA-IULIANA</t>
  </si>
  <si>
    <t>MINDIRIGIU</t>
  </si>
  <si>
    <t>CODRIN CRISTIAN</t>
  </si>
  <si>
    <t>V.</t>
  </si>
  <si>
    <t>PETRICA-VASILE</t>
  </si>
  <si>
    <t>EDUCATIE MUZICALA SPECIALIZATA: ARTA VOCALA, PROBA PRACTICA: MUZICA VOCALA TRADITIONALA ROMANEASCA</t>
  </si>
  <si>
    <t>MARCIUC</t>
  </si>
  <si>
    <t>ALINA-ELENA</t>
  </si>
  <si>
    <t>EDUCATIE MUZICALA SPECIALIZATA: MUZICA INSTRUMENTALA CU PROBA PRACTICA: PIAN</t>
  </si>
  <si>
    <t>RADUCAN</t>
  </si>
  <si>
    <t>TODERASC</t>
  </si>
  <si>
    <t>INGRID-ELENA</t>
  </si>
  <si>
    <t>BOGHIU</t>
  </si>
  <si>
    <t>TAMARA - ANDREIA</t>
  </si>
  <si>
    <t>KISS-SOS</t>
  </si>
  <si>
    <t>CRISTINA</t>
  </si>
  <si>
    <t>EDUCATOARE</t>
  </si>
  <si>
    <t>IFRIM</t>
  </si>
  <si>
    <t>DAVID</t>
  </si>
  <si>
    <t>MAGDA</t>
  </si>
  <si>
    <t>LASLAU</t>
  </si>
  <si>
    <t>MARIA</t>
  </si>
  <si>
    <t>JÂTARU</t>
  </si>
  <si>
    <t>ELENA</t>
  </si>
  <si>
    <t>HULUBA</t>
  </si>
  <si>
    <t>S.</t>
  </si>
  <si>
    <t>DORA-MARIA</t>
  </si>
  <si>
    <t>TARDEA</t>
  </si>
  <si>
    <t>ALIONA</t>
  </si>
  <si>
    <t>BORS</t>
  </si>
  <si>
    <t>DOINITA</t>
  </si>
  <si>
    <t>ŞTIUBEI</t>
  </si>
  <si>
    <t>BUCUR</t>
  </si>
  <si>
    <t>FN</t>
  </si>
  <si>
    <t>FLORINA-MIHAELA</t>
  </si>
  <si>
    <t>CONDURACHE</t>
  </si>
  <si>
    <t>ALEXANDRA</t>
  </si>
  <si>
    <t>DOSPINESCU</t>
  </si>
  <si>
    <t>ANDREEA</t>
  </si>
  <si>
    <t>CRAIOVEANU</t>
  </si>
  <si>
    <t>PETRONELA</t>
  </si>
  <si>
    <t>ANCA</t>
  </si>
  <si>
    <t>GABRIEL-TEODOR</t>
  </si>
  <si>
    <t>FIZICA</t>
  </si>
  <si>
    <t>DINU</t>
  </si>
  <si>
    <t>RADU CODRIN</t>
  </si>
  <si>
    <t>PANIANOPOL</t>
  </si>
  <si>
    <t>DAN-ADRIAN</t>
  </si>
  <si>
    <t>INFORMATICA SI TEHNOLOGIA INFORMATIEI</t>
  </si>
  <si>
    <t>MANOLIU</t>
  </si>
  <si>
    <t>DANIEL-MIHAIL</t>
  </si>
  <si>
    <t>BALTARET</t>
  </si>
  <si>
    <t>LENUTA</t>
  </si>
  <si>
    <t>SENDULEAC</t>
  </si>
  <si>
    <t>CRUCIANU</t>
  </si>
  <si>
    <t>J</t>
  </si>
  <si>
    <t>COSMIN-ALEXANDRU</t>
  </si>
  <si>
    <t>POPOEAG</t>
  </si>
  <si>
    <t>GH</t>
  </si>
  <si>
    <t>GEORGE CRISTIAN</t>
  </si>
  <si>
    <t>BUSUIOC</t>
  </si>
  <si>
    <t>NICOLETA</t>
  </si>
  <si>
    <t>INVATATOR</t>
  </si>
  <si>
    <t>BĂNCILĂ</t>
  </si>
  <si>
    <t>AURORA-BEATRICE</t>
  </si>
  <si>
    <t>IVAŞC</t>
  </si>
  <si>
    <t>SIMONA-MONICA</t>
  </si>
  <si>
    <t>BOGOI</t>
  </si>
  <si>
    <t>ALINA-DANIELA</t>
  </si>
  <si>
    <t>MITAN NASTASE</t>
  </si>
  <si>
    <t>RONTU</t>
  </si>
  <si>
    <t>CATALINA</t>
  </si>
  <si>
    <t>DRAGOTĂ</t>
  </si>
  <si>
    <t>ISABELA</t>
  </si>
  <si>
    <t>ANDRONACHE</t>
  </si>
  <si>
    <t>MARIUS-CIPRIAN</t>
  </si>
  <si>
    <t>MAVRICHE</t>
  </si>
  <si>
    <t>DIANA-MIRABELA</t>
  </si>
  <si>
    <t>PARUS</t>
  </si>
  <si>
    <t>ALINA-MANUELA</t>
  </si>
  <si>
    <t>PRIHOANCĂ</t>
  </si>
  <si>
    <t>DOINA-MONICA</t>
  </si>
  <si>
    <t>HOSTINA</t>
  </si>
  <si>
    <t>NICOLAE MARIAN</t>
  </si>
  <si>
    <t>GRIGORAŞ</t>
  </si>
  <si>
    <t>NUNU</t>
  </si>
  <si>
    <t>RALUCA-IOANA</t>
  </si>
  <si>
    <t>HOZOIU</t>
  </si>
  <si>
    <t>PARASCANU</t>
  </si>
  <si>
    <t>EUGENIA ANA</t>
  </si>
  <si>
    <t>CAIBULEA</t>
  </si>
  <si>
    <t>IOANA-MARINA</t>
  </si>
  <si>
    <t>ISTORIE</t>
  </si>
  <si>
    <t>PLESESCU</t>
  </si>
  <si>
    <t>OLGA</t>
  </si>
  <si>
    <t>RADU</t>
  </si>
  <si>
    <t>FLORIN-MARIUS</t>
  </si>
  <si>
    <t>LIMBA SI LITERATURA ENGLEZA</t>
  </si>
  <si>
    <t>BUTĂ</t>
  </si>
  <si>
    <t>ANA MARIA</t>
  </si>
  <si>
    <t>ȘERBĂNESCU</t>
  </si>
  <si>
    <t>ANDRA</t>
  </si>
  <si>
    <t>BUZDUG</t>
  </si>
  <si>
    <t>OANA</t>
  </si>
  <si>
    <t>PROSIE</t>
  </si>
  <si>
    <t>ANDREEA-ALINA</t>
  </si>
  <si>
    <t>ANUTEI</t>
  </si>
  <si>
    <t>POGAR</t>
  </si>
  <si>
    <t>SILVIU CIPRIAN</t>
  </si>
  <si>
    <t>LIMBA SI LITERATURA FRANCEZA</t>
  </si>
  <si>
    <t>NICOLESCU</t>
  </si>
  <si>
    <t>LILIANA</t>
  </si>
  <si>
    <t>NEAGU</t>
  </si>
  <si>
    <t>DANIELA</t>
  </si>
  <si>
    <t>ROTARU</t>
  </si>
  <si>
    <t>LUMINITA</t>
  </si>
  <si>
    <t>SOCIU</t>
  </si>
  <si>
    <t>MIRELA</t>
  </si>
  <si>
    <t>LIMBA SI LITERATURA ROMANA</t>
  </si>
  <si>
    <t>FANTU</t>
  </si>
  <si>
    <t>VIOREL-IULIAN</t>
  </si>
  <si>
    <t>RAVARIU</t>
  </si>
  <si>
    <t>MARINELA</t>
  </si>
  <si>
    <t>ANDREEA LAURA</t>
  </si>
  <si>
    <t>HĂINEALĂ</t>
  </si>
  <si>
    <t>PAULA-ELENA</t>
  </si>
  <si>
    <t>PLUGARU</t>
  </si>
  <si>
    <t>I.</t>
  </si>
  <si>
    <t>MUȘAT</t>
  </si>
  <si>
    <t>N.</t>
  </si>
  <si>
    <t>MIHAELA-VERONICA</t>
  </si>
  <si>
    <t>MATEMATICA</t>
  </si>
  <si>
    <t>PORTIC</t>
  </si>
  <si>
    <t>ELENA - MARIA</t>
  </si>
  <si>
    <t>LOGHIN</t>
  </si>
  <si>
    <t>E V</t>
  </si>
  <si>
    <t>ANDREEA-BIANCA</t>
  </si>
  <si>
    <t>RALUCA</t>
  </si>
  <si>
    <t>TOFAN</t>
  </si>
  <si>
    <t>IONELIA</t>
  </si>
  <si>
    <t>DRAGOS</t>
  </si>
  <si>
    <t>BUTOI</t>
  </si>
  <si>
    <t>MIRCEA-VASILE</t>
  </si>
  <si>
    <t>MECANICA (MAISTRU INSTRUCTOR)</t>
  </si>
  <si>
    <t>DOLINEANU</t>
  </si>
  <si>
    <t>AGNES</t>
  </si>
  <si>
    <t>DOBROVICI</t>
  </si>
  <si>
    <t>IOAN</t>
  </si>
  <si>
    <t>PSIHOPEDAGOGIE SPECIALA</t>
  </si>
  <si>
    <t>SAVA</t>
  </si>
  <si>
    <t>MOISA</t>
  </si>
  <si>
    <t>IONITA</t>
  </si>
  <si>
    <t>PETRONELA-GABRIELA</t>
  </si>
  <si>
    <t xml:space="preserve">PSIHOPEDAGOGIE SPECIALA </t>
  </si>
  <si>
    <t>ORANDACIUC-MUNTEANU</t>
  </si>
  <si>
    <t>ELENA-CAMELIA</t>
  </si>
  <si>
    <t>COJOCARU</t>
  </si>
  <si>
    <t>RAMONA-CĂTĂLINA</t>
  </si>
  <si>
    <t>VASAI</t>
  </si>
  <si>
    <t>ANTOCHE</t>
  </si>
  <si>
    <t>VIORICA</t>
  </si>
  <si>
    <t>NEGUREANU</t>
  </si>
  <si>
    <t>ALEXANDRA-MARGARETA</t>
  </si>
  <si>
    <t>CHIPER</t>
  </si>
  <si>
    <t>IULIANA</t>
  </si>
  <si>
    <t>FERMUS</t>
  </si>
  <si>
    <t>DANIEL ION</t>
  </si>
  <si>
    <t xml:space="preserve">TRANSPORTURI (MAISTRI INSTRUCTORI) </t>
  </si>
  <si>
    <t>PADURARU</t>
  </si>
  <si>
    <t>GABRIELA-NUSA</t>
  </si>
  <si>
    <t>TURISM SI SERVICII</t>
  </si>
  <si>
    <t>PUIU</t>
  </si>
  <si>
    <t>Nota inspectie/proba practica</t>
  </si>
  <si>
    <t>Nota proba scrisa</t>
  </si>
  <si>
    <t xml:space="preserve">EDUCATIE FIZICA SI SPORT </t>
  </si>
  <si>
    <t>PROFESORI DOCUMENTARISTI</t>
  </si>
  <si>
    <t>RELIGIE ORTODOXA</t>
  </si>
  <si>
    <t>CONSILIERE PSIHOPEDAGOGICA</t>
  </si>
  <si>
    <t>EDUCATIE MUZICALA</t>
  </si>
  <si>
    <t>GABOR</t>
  </si>
  <si>
    <t>DOINA</t>
  </si>
  <si>
    <t>O</t>
  </si>
  <si>
    <t>ALINA CRISTINA</t>
  </si>
  <si>
    <t>10 SI PP FOTBAL 8,25</t>
  </si>
  <si>
    <t>9,5 SI PP FOTBAL 9,5</t>
  </si>
  <si>
    <t>8,62 SI PP COMERT-10, TURISM-6</t>
  </si>
  <si>
    <t>10 SI PP TURISM 8,5</t>
  </si>
  <si>
    <t>RETRAS</t>
  </si>
  <si>
    <t>ABSENT</t>
  </si>
  <si>
    <t>INSPECTORATUL ŞCOLAR JUDEŢEAN BACĂU</t>
  </si>
  <si>
    <t>Concursul judetean pentru ocuparea posturilor didactice/catedrelor declarate vacante/rezervate, sesiunea 2017</t>
  </si>
  <si>
    <t>Centrul de concurs Colegiul Tehnic de Comunicații „N.V. Karpen” Bacău</t>
  </si>
  <si>
    <t xml:space="preserve">CONSILIERE PSIHOPEDAGOGICA </t>
  </si>
  <si>
    <t>Medie cu NOTA LA INSPECTIE</t>
  </si>
  <si>
    <t>Medie cu PROBA PRACTICA1</t>
  </si>
  <si>
    <t>Medie cu PROBA PRACTICA2</t>
  </si>
  <si>
    <t>-</t>
  </si>
  <si>
    <t>Nr. Crt.</t>
  </si>
  <si>
    <t>PREŞEDINTE,</t>
  </si>
  <si>
    <t xml:space="preserve">REZULTATELE DUPĂ CONTESTAȚII 
la Concursul judeţean pentru ocuparea posturilor didactice/
catedrelor declarate vacante/rezervate, sesiunea 2017 -
CALIFICAŢI </t>
  </si>
  <si>
    <t>POTÎRNICHE MARINELA</t>
  </si>
  <si>
    <t>AFIŞAT, AZI 07.09.2017, ORA 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</si>
</sst>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3" fillId="2" borderId="1" xfId="0" applyFont="1" applyFill="1" applyBorder="1"/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2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BreakPreview" zoomScale="85" zoomScaleNormal="70" zoomScaleSheetLayoutView="85" workbookViewId="0">
      <selection activeCell="E147" sqref="E147:J148"/>
    </sheetView>
  </sheetViews>
  <sheetFormatPr defaultColWidth="8.85546875" defaultRowHeight="18.75" x14ac:dyDescent="0.3"/>
  <cols>
    <col min="1" max="1" width="5.7109375" style="7" customWidth="1"/>
    <col min="2" max="2" width="7.28515625" style="2" customWidth="1"/>
    <col min="3" max="3" width="17.42578125" style="7" customWidth="1"/>
    <col min="4" max="4" width="6.140625" style="7" customWidth="1"/>
    <col min="5" max="5" width="28" style="7" customWidth="1"/>
    <col min="6" max="6" width="41.7109375" style="7" customWidth="1"/>
    <col min="7" max="7" width="14.140625" style="3" customWidth="1"/>
    <col min="8" max="8" width="12.85546875" style="25" customWidth="1"/>
    <col min="9" max="9" width="10.85546875" style="6" customWidth="1"/>
    <col min="10" max="10" width="10.7109375" style="3" customWidth="1"/>
    <col min="11" max="11" width="10.42578125" style="3" customWidth="1"/>
    <col min="12" max="16384" width="8.85546875" style="7"/>
  </cols>
  <sheetData>
    <row r="1" spans="1:11" x14ac:dyDescent="0.3">
      <c r="A1" s="7" t="s">
        <v>319</v>
      </c>
      <c r="B1" s="7"/>
      <c r="H1" s="3"/>
    </row>
    <row r="2" spans="1:11" hidden="1" x14ac:dyDescent="0.3">
      <c r="A2" s="7" t="s">
        <v>320</v>
      </c>
      <c r="B2" s="7"/>
      <c r="H2" s="3"/>
    </row>
    <row r="3" spans="1:11" x14ac:dyDescent="0.3">
      <c r="A3" s="7" t="s">
        <v>321</v>
      </c>
      <c r="B3" s="7"/>
      <c r="H3" s="3"/>
    </row>
    <row r="4" spans="1:11" x14ac:dyDescent="0.3">
      <c r="A4" s="2"/>
      <c r="H4" s="3"/>
    </row>
    <row r="5" spans="1:11" ht="18.75" customHeight="1" x14ac:dyDescent="0.3">
      <c r="A5" s="34" t="s">
        <v>329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8.75" customHeight="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97.5" customHeigh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66" customHeight="1" x14ac:dyDescent="0.3">
      <c r="H8" s="3"/>
    </row>
    <row r="9" spans="1:11" s="8" customFormat="1" ht="69" customHeight="1" x14ac:dyDescent="0.25">
      <c r="A9" s="23" t="s">
        <v>327</v>
      </c>
      <c r="B9" s="5" t="s">
        <v>0</v>
      </c>
      <c r="C9" s="1" t="s">
        <v>1</v>
      </c>
      <c r="D9" s="5" t="s">
        <v>2</v>
      </c>
      <c r="E9" s="1" t="s">
        <v>3</v>
      </c>
      <c r="F9" s="1" t="s">
        <v>4</v>
      </c>
      <c r="G9" s="1" t="s">
        <v>302</v>
      </c>
      <c r="H9" s="26" t="s">
        <v>303</v>
      </c>
      <c r="I9" s="5" t="s">
        <v>323</v>
      </c>
      <c r="J9" s="5" t="s">
        <v>324</v>
      </c>
      <c r="K9" s="5" t="s">
        <v>325</v>
      </c>
    </row>
    <row r="10" spans="1:11" ht="60" customHeight="1" x14ac:dyDescent="0.3">
      <c r="A10" s="9">
        <v>1</v>
      </c>
      <c r="B10" s="29">
        <v>2385</v>
      </c>
      <c r="C10" s="10" t="s">
        <v>5</v>
      </c>
      <c r="D10" s="10" t="s">
        <v>6</v>
      </c>
      <c r="E10" s="10" t="s">
        <v>7</v>
      </c>
      <c r="F10" s="11" t="s">
        <v>8</v>
      </c>
      <c r="G10" s="4">
        <v>10</v>
      </c>
      <c r="H10" s="27">
        <v>7.45</v>
      </c>
      <c r="I10" s="20">
        <f>TRUNC((3*H10+G10)/4,2)</f>
        <v>8.08</v>
      </c>
      <c r="J10" s="21"/>
      <c r="K10" s="21"/>
    </row>
    <row r="11" spans="1:11" ht="60" customHeight="1" x14ac:dyDescent="0.3">
      <c r="A11" s="9">
        <v>2</v>
      </c>
      <c r="B11" s="30">
        <v>2386</v>
      </c>
      <c r="C11" s="12" t="s">
        <v>9</v>
      </c>
      <c r="D11" s="12" t="s">
        <v>10</v>
      </c>
      <c r="E11" s="12" t="s">
        <v>11</v>
      </c>
      <c r="F11" s="13" t="s">
        <v>12</v>
      </c>
      <c r="G11" s="4">
        <v>9</v>
      </c>
      <c r="H11" s="27">
        <v>5</v>
      </c>
      <c r="I11" s="20">
        <f t="shared" ref="I11:I16" si="0">TRUNC((3*H11+G11)/4,2)</f>
        <v>6</v>
      </c>
      <c r="J11" s="21"/>
      <c r="K11" s="21"/>
    </row>
    <row r="12" spans="1:11" ht="60" customHeight="1" x14ac:dyDescent="0.3">
      <c r="A12" s="9">
        <v>3</v>
      </c>
      <c r="B12" s="30">
        <v>2401</v>
      </c>
      <c r="C12" s="12" t="s">
        <v>13</v>
      </c>
      <c r="D12" s="12" t="s">
        <v>14</v>
      </c>
      <c r="E12" s="12" t="s">
        <v>15</v>
      </c>
      <c r="F12" s="13" t="s">
        <v>16</v>
      </c>
      <c r="G12" s="4">
        <v>10</v>
      </c>
      <c r="H12" s="27">
        <v>6.8</v>
      </c>
      <c r="I12" s="20">
        <f t="shared" si="0"/>
        <v>7.6</v>
      </c>
      <c r="J12" s="21"/>
      <c r="K12" s="21"/>
    </row>
    <row r="13" spans="1:11" ht="60" customHeight="1" x14ac:dyDescent="0.3">
      <c r="A13" s="9">
        <v>4</v>
      </c>
      <c r="B13" s="30">
        <v>2395</v>
      </c>
      <c r="C13" s="12" t="s">
        <v>17</v>
      </c>
      <c r="D13" s="12" t="s">
        <v>18</v>
      </c>
      <c r="E13" s="12" t="s">
        <v>19</v>
      </c>
      <c r="F13" s="13" t="s">
        <v>16</v>
      </c>
      <c r="G13" s="4">
        <v>10</v>
      </c>
      <c r="H13" s="27">
        <v>7</v>
      </c>
      <c r="I13" s="20">
        <f t="shared" si="0"/>
        <v>7.75</v>
      </c>
      <c r="J13" s="21"/>
      <c r="K13" s="21"/>
    </row>
    <row r="14" spans="1:11" ht="60" customHeight="1" x14ac:dyDescent="0.3">
      <c r="A14" s="9">
        <v>5</v>
      </c>
      <c r="B14" s="30">
        <v>2543</v>
      </c>
      <c r="C14" s="12" t="s">
        <v>20</v>
      </c>
      <c r="D14" s="12" t="s">
        <v>21</v>
      </c>
      <c r="E14" s="12" t="s">
        <v>22</v>
      </c>
      <c r="F14" s="13" t="s">
        <v>16</v>
      </c>
      <c r="G14" s="4">
        <v>8</v>
      </c>
      <c r="H14" s="27">
        <v>7.6</v>
      </c>
      <c r="I14" s="20">
        <f t="shared" si="0"/>
        <v>7.7</v>
      </c>
      <c r="J14" s="21"/>
      <c r="K14" s="21"/>
    </row>
    <row r="15" spans="1:11" ht="60" customHeight="1" x14ac:dyDescent="0.3">
      <c r="A15" s="9">
        <v>6</v>
      </c>
      <c r="B15" s="30">
        <v>2389</v>
      </c>
      <c r="C15" s="12" t="s">
        <v>23</v>
      </c>
      <c r="D15" s="12" t="s">
        <v>24</v>
      </c>
      <c r="E15" s="12" t="s">
        <v>25</v>
      </c>
      <c r="F15" s="13" t="s">
        <v>26</v>
      </c>
      <c r="G15" s="4">
        <v>10</v>
      </c>
      <c r="H15" s="27">
        <v>9</v>
      </c>
      <c r="I15" s="20">
        <f t="shared" si="0"/>
        <v>9.25</v>
      </c>
      <c r="J15" s="21"/>
      <c r="K15" s="21"/>
    </row>
    <row r="16" spans="1:11" ht="60" customHeight="1" x14ac:dyDescent="0.3">
      <c r="A16" s="9">
        <v>7</v>
      </c>
      <c r="B16" s="30">
        <v>2525</v>
      </c>
      <c r="C16" s="12" t="s">
        <v>147</v>
      </c>
      <c r="D16" s="12" t="s">
        <v>311</v>
      </c>
      <c r="E16" s="12" t="s">
        <v>312</v>
      </c>
      <c r="F16" s="13" t="s">
        <v>26</v>
      </c>
      <c r="G16" s="4">
        <v>10</v>
      </c>
      <c r="H16" s="27">
        <v>9.3000000000000007</v>
      </c>
      <c r="I16" s="20">
        <f t="shared" si="0"/>
        <v>9.4700000000000006</v>
      </c>
      <c r="J16" s="21"/>
      <c r="K16" s="21"/>
    </row>
    <row r="17" spans="1:11" ht="60" customHeight="1" x14ac:dyDescent="0.3">
      <c r="A17" s="9">
        <v>8</v>
      </c>
      <c r="B17" s="30">
        <v>2408</v>
      </c>
      <c r="C17" s="12" t="s">
        <v>27</v>
      </c>
      <c r="D17" s="12" t="s">
        <v>28</v>
      </c>
      <c r="E17" s="12" t="s">
        <v>29</v>
      </c>
      <c r="F17" s="13" t="s">
        <v>30</v>
      </c>
      <c r="G17" s="4">
        <v>10</v>
      </c>
      <c r="H17" s="27">
        <v>3.8</v>
      </c>
      <c r="I17" s="20"/>
      <c r="J17" s="21"/>
      <c r="K17" s="21"/>
    </row>
    <row r="18" spans="1:11" ht="60" customHeight="1" x14ac:dyDescent="0.3">
      <c r="A18" s="9">
        <v>9</v>
      </c>
      <c r="B18" s="30">
        <v>2417</v>
      </c>
      <c r="C18" s="12" t="s">
        <v>44</v>
      </c>
      <c r="D18" s="12" t="s">
        <v>45</v>
      </c>
      <c r="E18" s="12" t="s">
        <v>46</v>
      </c>
      <c r="F18" s="13" t="s">
        <v>34</v>
      </c>
      <c r="G18" s="4">
        <v>10</v>
      </c>
      <c r="H18" s="27">
        <v>6.25</v>
      </c>
      <c r="I18" s="20">
        <f t="shared" ref="I18:I23" si="1">TRUNC((3*H18+G18)/4,2)</f>
        <v>7.18</v>
      </c>
      <c r="J18" s="21"/>
      <c r="K18" s="21"/>
    </row>
    <row r="19" spans="1:11" ht="60" customHeight="1" x14ac:dyDescent="0.3">
      <c r="A19" s="9">
        <v>10</v>
      </c>
      <c r="B19" s="30">
        <v>2413</v>
      </c>
      <c r="C19" s="12" t="s">
        <v>38</v>
      </c>
      <c r="D19" s="12" t="s">
        <v>28</v>
      </c>
      <c r="E19" s="12" t="s">
        <v>39</v>
      </c>
      <c r="F19" s="13" t="s">
        <v>34</v>
      </c>
      <c r="G19" s="4">
        <v>10</v>
      </c>
      <c r="H19" s="27">
        <v>6.75</v>
      </c>
      <c r="I19" s="20">
        <f t="shared" si="1"/>
        <v>7.56</v>
      </c>
      <c r="J19" s="21"/>
      <c r="K19" s="21"/>
    </row>
    <row r="20" spans="1:11" ht="60" customHeight="1" x14ac:dyDescent="0.3">
      <c r="A20" s="9">
        <v>11</v>
      </c>
      <c r="B20" s="30">
        <v>2415</v>
      </c>
      <c r="C20" s="12" t="s">
        <v>54</v>
      </c>
      <c r="D20" s="12" t="s">
        <v>55</v>
      </c>
      <c r="E20" s="12" t="s">
        <v>56</v>
      </c>
      <c r="F20" s="13" t="s">
        <v>34</v>
      </c>
      <c r="G20" s="4">
        <v>10</v>
      </c>
      <c r="H20" s="27">
        <v>7.1</v>
      </c>
      <c r="I20" s="20">
        <f t="shared" si="1"/>
        <v>7.82</v>
      </c>
      <c r="J20" s="21"/>
      <c r="K20" s="21"/>
    </row>
    <row r="21" spans="1:11" ht="60" customHeight="1" x14ac:dyDescent="0.3">
      <c r="A21" s="9">
        <v>12</v>
      </c>
      <c r="B21" s="30">
        <v>2419</v>
      </c>
      <c r="C21" s="12" t="s">
        <v>42</v>
      </c>
      <c r="D21" s="12" t="s">
        <v>21</v>
      </c>
      <c r="E21" s="12" t="s">
        <v>43</v>
      </c>
      <c r="F21" s="13" t="s">
        <v>34</v>
      </c>
      <c r="G21" s="4">
        <v>10</v>
      </c>
      <c r="H21" s="27">
        <v>7.25</v>
      </c>
      <c r="I21" s="20">
        <f t="shared" si="1"/>
        <v>7.93</v>
      </c>
      <c r="J21" s="21"/>
      <c r="K21" s="21"/>
    </row>
    <row r="22" spans="1:11" ht="60" customHeight="1" x14ac:dyDescent="0.3">
      <c r="A22" s="9">
        <v>13</v>
      </c>
      <c r="B22" s="30">
        <v>2404</v>
      </c>
      <c r="C22" s="12" t="s">
        <v>31</v>
      </c>
      <c r="D22" s="12" t="s">
        <v>32</v>
      </c>
      <c r="E22" s="12" t="s">
        <v>33</v>
      </c>
      <c r="F22" s="13" t="s">
        <v>34</v>
      </c>
      <c r="G22" s="4">
        <v>10</v>
      </c>
      <c r="H22" s="27">
        <v>6.2</v>
      </c>
      <c r="I22" s="20">
        <f t="shared" si="1"/>
        <v>7.15</v>
      </c>
      <c r="J22" s="21"/>
      <c r="K22" s="21"/>
    </row>
    <row r="23" spans="1:11" ht="60" customHeight="1" x14ac:dyDescent="0.3">
      <c r="A23" s="9">
        <v>14</v>
      </c>
      <c r="B23" s="30">
        <v>2527</v>
      </c>
      <c r="C23" s="12" t="s">
        <v>47</v>
      </c>
      <c r="D23" s="12" t="s">
        <v>48</v>
      </c>
      <c r="E23" s="12" t="s">
        <v>49</v>
      </c>
      <c r="F23" s="13" t="s">
        <v>34</v>
      </c>
      <c r="G23" s="4">
        <v>10</v>
      </c>
      <c r="H23" s="27">
        <v>5</v>
      </c>
      <c r="I23" s="20">
        <f t="shared" si="1"/>
        <v>6.25</v>
      </c>
      <c r="J23" s="21"/>
      <c r="K23" s="21"/>
    </row>
    <row r="24" spans="1:11" ht="60" customHeight="1" x14ac:dyDescent="0.3">
      <c r="A24" s="9">
        <v>15</v>
      </c>
      <c r="B24" s="30">
        <v>2406</v>
      </c>
      <c r="C24" s="12" t="s">
        <v>35</v>
      </c>
      <c r="D24" s="12" t="s">
        <v>36</v>
      </c>
      <c r="E24" s="12" t="s">
        <v>37</v>
      </c>
      <c r="F24" s="13" t="s">
        <v>34</v>
      </c>
      <c r="G24" s="4">
        <v>10</v>
      </c>
      <c r="H24" s="27">
        <v>2</v>
      </c>
      <c r="I24" s="20"/>
      <c r="J24" s="21"/>
      <c r="K24" s="21"/>
    </row>
    <row r="25" spans="1:11" ht="60" customHeight="1" x14ac:dyDescent="0.3">
      <c r="A25" s="9">
        <v>16</v>
      </c>
      <c r="B25" s="30">
        <v>2399</v>
      </c>
      <c r="C25" s="12" t="s">
        <v>40</v>
      </c>
      <c r="D25" s="12" t="s">
        <v>36</v>
      </c>
      <c r="E25" s="12" t="s">
        <v>41</v>
      </c>
      <c r="F25" s="13" t="s">
        <v>34</v>
      </c>
      <c r="G25" s="14">
        <v>9.5</v>
      </c>
      <c r="H25" s="27">
        <v>5.3</v>
      </c>
      <c r="I25" s="20">
        <f t="shared" ref="I25:I26" si="2">TRUNC((3*H25+G25)/4,2)</f>
        <v>6.35</v>
      </c>
      <c r="J25" s="21"/>
      <c r="K25" s="21"/>
    </row>
    <row r="26" spans="1:11" ht="60" customHeight="1" x14ac:dyDescent="0.3">
      <c r="A26" s="9">
        <v>17</v>
      </c>
      <c r="B26" s="30">
        <v>2394</v>
      </c>
      <c r="C26" s="12" t="s">
        <v>50</v>
      </c>
      <c r="D26" s="12" t="s">
        <v>51</v>
      </c>
      <c r="E26" s="12" t="s">
        <v>52</v>
      </c>
      <c r="F26" s="13" t="s">
        <v>53</v>
      </c>
      <c r="G26" s="4">
        <v>5.7</v>
      </c>
      <c r="H26" s="27">
        <v>5.2</v>
      </c>
      <c r="I26" s="20">
        <f t="shared" si="2"/>
        <v>5.32</v>
      </c>
      <c r="J26" s="21"/>
      <c r="K26" s="21"/>
    </row>
    <row r="27" spans="1:11" ht="60" customHeight="1" x14ac:dyDescent="0.3">
      <c r="A27" s="9">
        <v>18</v>
      </c>
      <c r="B27" s="30">
        <v>2519</v>
      </c>
      <c r="C27" s="12" t="s">
        <v>57</v>
      </c>
      <c r="D27" s="12" t="s">
        <v>28</v>
      </c>
      <c r="E27" s="12" t="s">
        <v>33</v>
      </c>
      <c r="F27" s="13" t="s">
        <v>307</v>
      </c>
      <c r="G27" s="4">
        <v>9</v>
      </c>
      <c r="H27" s="27" t="s">
        <v>318</v>
      </c>
      <c r="I27" s="22" t="s">
        <v>326</v>
      </c>
      <c r="J27" s="21"/>
      <c r="K27" s="21"/>
    </row>
    <row r="28" spans="1:11" ht="60" customHeight="1" x14ac:dyDescent="0.3">
      <c r="A28" s="9">
        <v>19</v>
      </c>
      <c r="B28" s="30">
        <v>2432</v>
      </c>
      <c r="C28" s="12" t="s">
        <v>58</v>
      </c>
      <c r="D28" s="12" t="s">
        <v>48</v>
      </c>
      <c r="E28" s="12" t="s">
        <v>59</v>
      </c>
      <c r="F28" s="13" t="s">
        <v>322</v>
      </c>
      <c r="G28" s="4">
        <v>9</v>
      </c>
      <c r="H28" s="27">
        <v>5.35</v>
      </c>
      <c r="I28" s="20">
        <f>TRUNC((3*H28+G28)/4,2)</f>
        <v>6.26</v>
      </c>
      <c r="J28" s="21"/>
      <c r="K28" s="21"/>
    </row>
    <row r="29" spans="1:11" ht="60" customHeight="1" x14ac:dyDescent="0.3">
      <c r="A29" s="9">
        <v>20</v>
      </c>
      <c r="B29" s="30">
        <v>2587</v>
      </c>
      <c r="C29" s="12" t="s">
        <v>60</v>
      </c>
      <c r="D29" s="12" t="s">
        <v>51</v>
      </c>
      <c r="E29" s="12" t="s">
        <v>61</v>
      </c>
      <c r="F29" s="13" t="s">
        <v>62</v>
      </c>
      <c r="G29" s="4">
        <v>8</v>
      </c>
      <c r="H29" s="27">
        <v>2.5</v>
      </c>
      <c r="I29" s="20"/>
      <c r="J29" s="21"/>
      <c r="K29" s="21"/>
    </row>
    <row r="30" spans="1:11" ht="60" customHeight="1" x14ac:dyDescent="0.3">
      <c r="A30" s="9">
        <v>21</v>
      </c>
      <c r="B30" s="30">
        <v>2388</v>
      </c>
      <c r="C30" s="12" t="s">
        <v>67</v>
      </c>
      <c r="D30" s="12" t="s">
        <v>28</v>
      </c>
      <c r="E30" s="12" t="s">
        <v>68</v>
      </c>
      <c r="F30" s="13" t="s">
        <v>66</v>
      </c>
      <c r="G30" s="4">
        <v>9</v>
      </c>
      <c r="H30" s="27">
        <v>2.8</v>
      </c>
      <c r="I30" s="20"/>
      <c r="J30" s="21"/>
      <c r="K30" s="21"/>
    </row>
    <row r="31" spans="1:11" ht="60" customHeight="1" x14ac:dyDescent="0.3">
      <c r="A31" s="9">
        <v>22</v>
      </c>
      <c r="B31" s="30">
        <v>2384</v>
      </c>
      <c r="C31" s="12" t="s">
        <v>63</v>
      </c>
      <c r="D31" s="12" t="s">
        <v>64</v>
      </c>
      <c r="E31" s="12" t="s">
        <v>65</v>
      </c>
      <c r="F31" s="13" t="s">
        <v>66</v>
      </c>
      <c r="G31" s="4">
        <v>8.5</v>
      </c>
      <c r="H31" s="27" t="s">
        <v>317</v>
      </c>
      <c r="I31" s="22" t="s">
        <v>326</v>
      </c>
      <c r="J31" s="21"/>
      <c r="K31" s="21"/>
    </row>
    <row r="32" spans="1:11" ht="60" customHeight="1" x14ac:dyDescent="0.3">
      <c r="A32" s="9">
        <v>23</v>
      </c>
      <c r="B32" s="30">
        <v>2490</v>
      </c>
      <c r="C32" s="12" t="s">
        <v>126</v>
      </c>
      <c r="D32" s="12" t="s">
        <v>127</v>
      </c>
      <c r="E32" s="12" t="s">
        <v>128</v>
      </c>
      <c r="F32" s="13" t="s">
        <v>71</v>
      </c>
      <c r="G32" s="4">
        <v>10</v>
      </c>
      <c r="H32" s="27">
        <v>6.2</v>
      </c>
      <c r="I32" s="20">
        <f t="shared" ref="I32:I33" si="3">TRUNC((3*H32+G32)/4,2)</f>
        <v>7.15</v>
      </c>
      <c r="J32" s="21"/>
      <c r="K32" s="21"/>
    </row>
    <row r="33" spans="1:11" ht="60" customHeight="1" x14ac:dyDescent="0.3">
      <c r="A33" s="9">
        <v>24</v>
      </c>
      <c r="B33" s="30">
        <v>2485</v>
      </c>
      <c r="C33" s="12" t="s">
        <v>86</v>
      </c>
      <c r="D33" s="12" t="s">
        <v>14</v>
      </c>
      <c r="E33" s="12" t="s">
        <v>87</v>
      </c>
      <c r="F33" s="13" t="s">
        <v>71</v>
      </c>
      <c r="G33" s="4">
        <v>10</v>
      </c>
      <c r="H33" s="27">
        <v>8</v>
      </c>
      <c r="I33" s="20">
        <f t="shared" si="3"/>
        <v>8.5</v>
      </c>
      <c r="J33" s="21"/>
      <c r="K33" s="21"/>
    </row>
    <row r="34" spans="1:11" ht="60" customHeight="1" x14ac:dyDescent="0.3">
      <c r="A34" s="9">
        <v>25</v>
      </c>
      <c r="B34" s="30">
        <v>2499</v>
      </c>
      <c r="C34" s="12" t="s">
        <v>106</v>
      </c>
      <c r="D34" s="12" t="s">
        <v>45</v>
      </c>
      <c r="E34" s="12" t="s">
        <v>107</v>
      </c>
      <c r="F34" s="13" t="s">
        <v>71</v>
      </c>
      <c r="G34" s="28" t="s">
        <v>313</v>
      </c>
      <c r="H34" s="27">
        <v>3.7</v>
      </c>
      <c r="I34" s="20"/>
      <c r="J34" s="20"/>
      <c r="K34" s="21"/>
    </row>
    <row r="35" spans="1:11" ht="60" customHeight="1" x14ac:dyDescent="0.3">
      <c r="A35" s="9">
        <v>26</v>
      </c>
      <c r="B35" s="30">
        <v>2486</v>
      </c>
      <c r="C35" s="12" t="s">
        <v>119</v>
      </c>
      <c r="D35" s="12" t="s">
        <v>51</v>
      </c>
      <c r="E35" s="12" t="s">
        <v>120</v>
      </c>
      <c r="F35" s="13" t="s">
        <v>71</v>
      </c>
      <c r="G35" s="4">
        <v>9</v>
      </c>
      <c r="H35" s="27">
        <v>3.7</v>
      </c>
      <c r="I35" s="20"/>
      <c r="J35" s="21"/>
      <c r="K35" s="21"/>
    </row>
    <row r="36" spans="1:11" ht="60" customHeight="1" x14ac:dyDescent="0.3">
      <c r="A36" s="9">
        <v>27</v>
      </c>
      <c r="B36" s="30">
        <v>2515</v>
      </c>
      <c r="C36" s="12" t="s">
        <v>121</v>
      </c>
      <c r="D36" s="12" t="s">
        <v>77</v>
      </c>
      <c r="E36" s="12" t="s">
        <v>122</v>
      </c>
      <c r="F36" s="13" t="s">
        <v>71</v>
      </c>
      <c r="G36" s="4">
        <v>9</v>
      </c>
      <c r="H36" s="27">
        <v>1.6</v>
      </c>
      <c r="I36" s="20"/>
      <c r="J36" s="21"/>
      <c r="K36" s="21"/>
    </row>
    <row r="37" spans="1:11" ht="60" customHeight="1" x14ac:dyDescent="0.3">
      <c r="A37" s="9">
        <v>28</v>
      </c>
      <c r="B37" s="30">
        <v>2509</v>
      </c>
      <c r="C37" s="12" t="s">
        <v>114</v>
      </c>
      <c r="D37" s="12" t="s">
        <v>10</v>
      </c>
      <c r="E37" s="12" t="s">
        <v>115</v>
      </c>
      <c r="F37" s="13" t="s">
        <v>71</v>
      </c>
      <c r="G37" s="4">
        <v>10</v>
      </c>
      <c r="H37" s="27">
        <v>2.6</v>
      </c>
      <c r="I37" s="20"/>
      <c r="J37" s="21"/>
      <c r="K37" s="21"/>
    </row>
    <row r="38" spans="1:11" ht="60" customHeight="1" x14ac:dyDescent="0.3">
      <c r="A38" s="9">
        <v>29</v>
      </c>
      <c r="B38" s="30">
        <v>2503</v>
      </c>
      <c r="C38" s="12" t="s">
        <v>96</v>
      </c>
      <c r="D38" s="12" t="s">
        <v>14</v>
      </c>
      <c r="E38" s="12" t="s">
        <v>97</v>
      </c>
      <c r="F38" s="13" t="s">
        <v>71</v>
      </c>
      <c r="G38" s="4">
        <v>10</v>
      </c>
      <c r="H38" s="27">
        <v>6.3</v>
      </c>
      <c r="I38" s="20">
        <f>TRUNC((3*H38+G38)/4,2)</f>
        <v>7.22</v>
      </c>
      <c r="J38" s="21"/>
      <c r="K38" s="21"/>
    </row>
    <row r="39" spans="1:11" ht="60" customHeight="1" x14ac:dyDescent="0.3">
      <c r="A39" s="9">
        <v>30</v>
      </c>
      <c r="B39" s="30">
        <v>2507</v>
      </c>
      <c r="C39" s="12" t="s">
        <v>96</v>
      </c>
      <c r="D39" s="12" t="s">
        <v>98</v>
      </c>
      <c r="E39" s="12" t="s">
        <v>99</v>
      </c>
      <c r="F39" s="13" t="s">
        <v>71</v>
      </c>
      <c r="G39" s="4">
        <v>9</v>
      </c>
      <c r="H39" s="27">
        <v>1.5</v>
      </c>
      <c r="I39" s="20"/>
      <c r="J39" s="21"/>
      <c r="K39" s="21"/>
    </row>
    <row r="40" spans="1:11" ht="60" customHeight="1" x14ac:dyDescent="0.3">
      <c r="A40" s="9">
        <v>31</v>
      </c>
      <c r="B40" s="30">
        <v>2555</v>
      </c>
      <c r="C40" s="12" t="s">
        <v>81</v>
      </c>
      <c r="D40" s="12" t="s">
        <v>10</v>
      </c>
      <c r="E40" s="12" t="s">
        <v>82</v>
      </c>
      <c r="F40" s="13" t="s">
        <v>71</v>
      </c>
      <c r="G40" s="4">
        <v>10</v>
      </c>
      <c r="H40" s="27">
        <v>8.8000000000000007</v>
      </c>
      <c r="I40" s="20">
        <f t="shared" ref="I40:I44" si="4">TRUNC((3*H40+G40)/4,2)</f>
        <v>9.1</v>
      </c>
      <c r="J40" s="21"/>
      <c r="K40" s="21"/>
    </row>
    <row r="41" spans="1:11" ht="60" customHeight="1" x14ac:dyDescent="0.3">
      <c r="A41" s="9">
        <v>32</v>
      </c>
      <c r="B41" s="30">
        <v>2489</v>
      </c>
      <c r="C41" s="12" t="s">
        <v>90</v>
      </c>
      <c r="D41" s="12" t="s">
        <v>55</v>
      </c>
      <c r="E41" s="12" t="s">
        <v>91</v>
      </c>
      <c r="F41" s="13" t="s">
        <v>71</v>
      </c>
      <c r="G41" s="4">
        <v>10</v>
      </c>
      <c r="H41" s="27">
        <v>8.4</v>
      </c>
      <c r="I41" s="20">
        <f t="shared" si="4"/>
        <v>8.8000000000000007</v>
      </c>
      <c r="J41" s="21"/>
      <c r="K41" s="21"/>
    </row>
    <row r="42" spans="1:11" ht="60" customHeight="1" x14ac:dyDescent="0.3">
      <c r="A42" s="9">
        <v>33</v>
      </c>
      <c r="B42" s="30">
        <v>2511</v>
      </c>
      <c r="C42" s="12" t="s">
        <v>69</v>
      </c>
      <c r="D42" s="12" t="s">
        <v>55</v>
      </c>
      <c r="E42" s="12" t="s">
        <v>70</v>
      </c>
      <c r="F42" s="13" t="s">
        <v>71</v>
      </c>
      <c r="G42" s="4">
        <v>10</v>
      </c>
      <c r="H42" s="27">
        <v>5</v>
      </c>
      <c r="I42" s="20">
        <f t="shared" si="4"/>
        <v>6.25</v>
      </c>
      <c r="J42" s="21"/>
      <c r="K42" s="21"/>
    </row>
    <row r="43" spans="1:11" ht="60" customHeight="1" x14ac:dyDescent="0.3">
      <c r="A43" s="9">
        <v>34</v>
      </c>
      <c r="B43" s="30">
        <v>2482</v>
      </c>
      <c r="C43" s="12" t="s">
        <v>110</v>
      </c>
      <c r="D43" s="12" t="s">
        <v>10</v>
      </c>
      <c r="E43" s="12" t="s">
        <v>111</v>
      </c>
      <c r="F43" s="13" t="s">
        <v>71</v>
      </c>
      <c r="G43" s="4">
        <v>10</v>
      </c>
      <c r="H43" s="27">
        <v>5.0999999999999996</v>
      </c>
      <c r="I43" s="20">
        <f t="shared" si="4"/>
        <v>6.32</v>
      </c>
      <c r="J43" s="21"/>
      <c r="K43" s="21"/>
    </row>
    <row r="44" spans="1:11" ht="60" customHeight="1" x14ac:dyDescent="0.3">
      <c r="A44" s="9">
        <v>35</v>
      </c>
      <c r="B44" s="30">
        <v>2492</v>
      </c>
      <c r="C44" s="12" t="s">
        <v>72</v>
      </c>
      <c r="D44" s="12" t="s">
        <v>45</v>
      </c>
      <c r="E44" s="12" t="s">
        <v>73</v>
      </c>
      <c r="F44" s="13" t="s">
        <v>71</v>
      </c>
      <c r="G44" s="4">
        <v>10</v>
      </c>
      <c r="H44" s="27">
        <v>8.1</v>
      </c>
      <c r="I44" s="20">
        <f t="shared" si="4"/>
        <v>8.57</v>
      </c>
      <c r="J44" s="21"/>
      <c r="K44" s="21"/>
    </row>
    <row r="45" spans="1:11" ht="60" customHeight="1" x14ac:dyDescent="0.3">
      <c r="A45" s="9">
        <v>36</v>
      </c>
      <c r="B45" s="30">
        <v>2538</v>
      </c>
      <c r="C45" s="12" t="s">
        <v>79</v>
      </c>
      <c r="D45" s="12" t="s">
        <v>45</v>
      </c>
      <c r="E45" s="12" t="s">
        <v>80</v>
      </c>
      <c r="F45" s="13" t="s">
        <v>71</v>
      </c>
      <c r="G45" s="4">
        <v>10</v>
      </c>
      <c r="H45" s="27">
        <v>3.7</v>
      </c>
      <c r="I45" s="20"/>
      <c r="J45" s="21"/>
      <c r="K45" s="21"/>
    </row>
    <row r="46" spans="1:11" ht="60" customHeight="1" x14ac:dyDescent="0.3">
      <c r="A46" s="9">
        <v>37</v>
      </c>
      <c r="B46" s="30">
        <v>2516</v>
      </c>
      <c r="C46" s="12" t="s">
        <v>131</v>
      </c>
      <c r="D46" s="12" t="s">
        <v>48</v>
      </c>
      <c r="E46" s="12" t="s">
        <v>132</v>
      </c>
      <c r="F46" s="13" t="s">
        <v>71</v>
      </c>
      <c r="G46" s="28" t="s">
        <v>314</v>
      </c>
      <c r="H46" s="27">
        <v>3</v>
      </c>
      <c r="I46" s="20"/>
      <c r="J46" s="20"/>
      <c r="K46" s="21"/>
    </row>
    <row r="47" spans="1:11" ht="60" customHeight="1" x14ac:dyDescent="0.3">
      <c r="A47" s="9">
        <v>38</v>
      </c>
      <c r="B47" s="30">
        <v>2510</v>
      </c>
      <c r="C47" s="12" t="s">
        <v>102</v>
      </c>
      <c r="D47" s="12" t="s">
        <v>28</v>
      </c>
      <c r="E47" s="12" t="s">
        <v>103</v>
      </c>
      <c r="F47" s="13" t="s">
        <v>71</v>
      </c>
      <c r="G47" s="4">
        <v>9.5</v>
      </c>
      <c r="H47" s="27">
        <v>4</v>
      </c>
      <c r="I47" s="20"/>
      <c r="J47" s="21"/>
      <c r="K47" s="21"/>
    </row>
    <row r="48" spans="1:11" ht="60" customHeight="1" x14ac:dyDescent="0.3">
      <c r="A48" s="9">
        <v>39</v>
      </c>
      <c r="B48" s="30">
        <v>2497</v>
      </c>
      <c r="C48" s="12" t="s">
        <v>35</v>
      </c>
      <c r="D48" s="12" t="s">
        <v>36</v>
      </c>
      <c r="E48" s="12" t="s">
        <v>123</v>
      </c>
      <c r="F48" s="13" t="s">
        <v>71</v>
      </c>
      <c r="G48" s="4">
        <v>10</v>
      </c>
      <c r="H48" s="27" t="s">
        <v>317</v>
      </c>
      <c r="I48" s="22" t="s">
        <v>326</v>
      </c>
      <c r="J48" s="21"/>
      <c r="K48" s="21"/>
    </row>
    <row r="49" spans="1:11" ht="60" customHeight="1" x14ac:dyDescent="0.3">
      <c r="A49" s="9">
        <v>40</v>
      </c>
      <c r="B49" s="30">
        <v>2513</v>
      </c>
      <c r="C49" s="12" t="s">
        <v>124</v>
      </c>
      <c r="D49" s="12" t="s">
        <v>64</v>
      </c>
      <c r="E49" s="12" t="s">
        <v>125</v>
      </c>
      <c r="F49" s="13" t="s">
        <v>71</v>
      </c>
      <c r="G49" s="4">
        <v>10</v>
      </c>
      <c r="H49" s="27">
        <v>4.0999999999999996</v>
      </c>
      <c r="I49" s="20"/>
      <c r="J49" s="21"/>
      <c r="K49" s="21"/>
    </row>
    <row r="50" spans="1:11" ht="60" customHeight="1" x14ac:dyDescent="0.3">
      <c r="A50" s="9">
        <v>41</v>
      </c>
      <c r="B50" s="30">
        <v>2496</v>
      </c>
      <c r="C50" s="12" t="s">
        <v>129</v>
      </c>
      <c r="D50" s="12" t="s">
        <v>36</v>
      </c>
      <c r="E50" s="12" t="s">
        <v>130</v>
      </c>
      <c r="F50" s="13" t="s">
        <v>71</v>
      </c>
      <c r="G50" s="4">
        <v>10</v>
      </c>
      <c r="H50" s="27">
        <v>4.2</v>
      </c>
      <c r="I50" s="20"/>
      <c r="J50" s="21"/>
      <c r="K50" s="21"/>
    </row>
    <row r="51" spans="1:11" ht="60" customHeight="1" x14ac:dyDescent="0.3">
      <c r="A51" s="9">
        <v>42</v>
      </c>
      <c r="B51" s="30">
        <v>2495</v>
      </c>
      <c r="C51" s="12" t="s">
        <v>100</v>
      </c>
      <c r="D51" s="12" t="s">
        <v>45</v>
      </c>
      <c r="E51" s="12" t="s">
        <v>101</v>
      </c>
      <c r="F51" s="13" t="s">
        <v>71</v>
      </c>
      <c r="G51" s="4">
        <v>10</v>
      </c>
      <c r="H51" s="27">
        <v>5</v>
      </c>
      <c r="I51" s="20">
        <f>TRUNC((3*H51+G51)/4,2)</f>
        <v>6.25</v>
      </c>
      <c r="J51" s="21"/>
      <c r="K51" s="21"/>
    </row>
    <row r="52" spans="1:11" ht="60" customHeight="1" x14ac:dyDescent="0.3">
      <c r="A52" s="9">
        <v>43</v>
      </c>
      <c r="B52" s="30">
        <v>2493</v>
      </c>
      <c r="C52" s="12" t="s">
        <v>88</v>
      </c>
      <c r="D52" s="12" t="s">
        <v>77</v>
      </c>
      <c r="E52" s="12" t="s">
        <v>89</v>
      </c>
      <c r="F52" s="13" t="s">
        <v>71</v>
      </c>
      <c r="G52" s="4">
        <v>10</v>
      </c>
      <c r="H52" s="27">
        <v>1</v>
      </c>
      <c r="I52" s="20"/>
      <c r="J52" s="21"/>
      <c r="K52" s="21"/>
    </row>
    <row r="53" spans="1:11" ht="60" customHeight="1" x14ac:dyDescent="0.3">
      <c r="A53" s="9">
        <v>44</v>
      </c>
      <c r="B53" s="30">
        <v>2494</v>
      </c>
      <c r="C53" s="12" t="s">
        <v>74</v>
      </c>
      <c r="D53" s="12" t="s">
        <v>21</v>
      </c>
      <c r="E53" s="12" t="s">
        <v>75</v>
      </c>
      <c r="F53" s="13" t="s">
        <v>71</v>
      </c>
      <c r="G53" s="4">
        <v>9</v>
      </c>
      <c r="H53" s="27">
        <v>5.9</v>
      </c>
      <c r="I53" s="20">
        <f t="shared" ref="I53:I55" si="5">TRUNC((3*H53+G53)/4,2)</f>
        <v>6.67</v>
      </c>
      <c r="J53" s="21"/>
      <c r="K53" s="21"/>
    </row>
    <row r="54" spans="1:11" ht="60" customHeight="1" x14ac:dyDescent="0.3">
      <c r="A54" s="9">
        <v>45</v>
      </c>
      <c r="B54" s="30">
        <v>2488</v>
      </c>
      <c r="C54" s="12" t="s">
        <v>112</v>
      </c>
      <c r="D54" s="12" t="s">
        <v>10</v>
      </c>
      <c r="E54" s="12" t="s">
        <v>113</v>
      </c>
      <c r="F54" s="13" t="s">
        <v>71</v>
      </c>
      <c r="G54" s="4">
        <v>10</v>
      </c>
      <c r="H54" s="27">
        <v>6</v>
      </c>
      <c r="I54" s="20">
        <f t="shared" si="5"/>
        <v>7</v>
      </c>
      <c r="J54" s="21"/>
      <c r="K54" s="21"/>
    </row>
    <row r="55" spans="1:11" ht="60" customHeight="1" x14ac:dyDescent="0.3">
      <c r="A55" s="9">
        <v>46</v>
      </c>
      <c r="B55" s="30">
        <v>2414</v>
      </c>
      <c r="C55" s="12" t="s">
        <v>76</v>
      </c>
      <c r="D55" s="12" t="s">
        <v>77</v>
      </c>
      <c r="E55" s="12" t="s">
        <v>78</v>
      </c>
      <c r="F55" s="13" t="s">
        <v>71</v>
      </c>
      <c r="G55" s="4">
        <v>9.5</v>
      </c>
      <c r="H55" s="27">
        <v>7</v>
      </c>
      <c r="I55" s="20">
        <f t="shared" si="5"/>
        <v>7.62</v>
      </c>
      <c r="J55" s="21"/>
      <c r="K55" s="21"/>
    </row>
    <row r="56" spans="1:11" ht="60" customHeight="1" x14ac:dyDescent="0.3">
      <c r="A56" s="9">
        <v>47</v>
      </c>
      <c r="B56" s="30">
        <v>2491</v>
      </c>
      <c r="C56" s="12" t="s">
        <v>92</v>
      </c>
      <c r="D56" s="12" t="s">
        <v>10</v>
      </c>
      <c r="E56" s="12" t="s">
        <v>93</v>
      </c>
      <c r="F56" s="13" t="s">
        <v>71</v>
      </c>
      <c r="G56" s="4">
        <v>9</v>
      </c>
      <c r="H56" s="27">
        <v>2</v>
      </c>
      <c r="I56" s="20"/>
      <c r="J56" s="21"/>
      <c r="K56" s="21"/>
    </row>
    <row r="57" spans="1:11" ht="60" customHeight="1" x14ac:dyDescent="0.3">
      <c r="A57" s="9">
        <v>48</v>
      </c>
      <c r="B57" s="30">
        <v>2512</v>
      </c>
      <c r="C57" s="12" t="s">
        <v>104</v>
      </c>
      <c r="D57" s="12" t="s">
        <v>48</v>
      </c>
      <c r="E57" s="12" t="s">
        <v>105</v>
      </c>
      <c r="F57" s="13" t="s">
        <v>71</v>
      </c>
      <c r="G57" s="4">
        <v>10</v>
      </c>
      <c r="H57" s="27">
        <v>6.2</v>
      </c>
      <c r="I57" s="20">
        <f t="shared" ref="I57:I78" si="6">TRUNC((3*H57+G57)/4,2)</f>
        <v>7.15</v>
      </c>
      <c r="J57" s="21"/>
      <c r="K57" s="21"/>
    </row>
    <row r="58" spans="1:11" ht="60" customHeight="1" x14ac:dyDescent="0.3">
      <c r="A58" s="9">
        <v>49</v>
      </c>
      <c r="B58" s="30">
        <v>2498</v>
      </c>
      <c r="C58" s="12" t="s">
        <v>94</v>
      </c>
      <c r="D58" s="12" t="s">
        <v>10</v>
      </c>
      <c r="E58" s="12" t="s">
        <v>95</v>
      </c>
      <c r="F58" s="13" t="s">
        <v>71</v>
      </c>
      <c r="G58" s="4">
        <v>10</v>
      </c>
      <c r="H58" s="27">
        <v>7.8</v>
      </c>
      <c r="I58" s="20">
        <f t="shared" si="6"/>
        <v>8.35</v>
      </c>
      <c r="J58" s="21"/>
      <c r="K58" s="21"/>
    </row>
    <row r="59" spans="1:11" ht="60" customHeight="1" x14ac:dyDescent="0.3">
      <c r="A59" s="9">
        <v>50</v>
      </c>
      <c r="B59" s="30">
        <v>2504</v>
      </c>
      <c r="C59" s="12" t="s">
        <v>108</v>
      </c>
      <c r="D59" s="12" t="s">
        <v>10</v>
      </c>
      <c r="E59" s="12" t="s">
        <v>109</v>
      </c>
      <c r="F59" s="13" t="s">
        <v>71</v>
      </c>
      <c r="G59" s="4">
        <v>10</v>
      </c>
      <c r="H59" s="27">
        <v>5.8</v>
      </c>
      <c r="I59" s="20">
        <f t="shared" si="6"/>
        <v>6.85</v>
      </c>
      <c r="J59" s="21"/>
      <c r="K59" s="21"/>
    </row>
    <row r="60" spans="1:11" ht="60" customHeight="1" x14ac:dyDescent="0.3">
      <c r="A60" s="9">
        <v>51</v>
      </c>
      <c r="B60" s="30">
        <v>2506</v>
      </c>
      <c r="C60" s="12" t="s">
        <v>116</v>
      </c>
      <c r="D60" s="12" t="s">
        <v>117</v>
      </c>
      <c r="E60" s="12" t="s">
        <v>118</v>
      </c>
      <c r="F60" s="13" t="s">
        <v>71</v>
      </c>
      <c r="G60" s="4">
        <v>10</v>
      </c>
      <c r="H60" s="27">
        <v>7.2</v>
      </c>
      <c r="I60" s="20">
        <f t="shared" si="6"/>
        <v>7.9</v>
      </c>
      <c r="J60" s="21"/>
      <c r="K60" s="21"/>
    </row>
    <row r="61" spans="1:11" ht="60" customHeight="1" x14ac:dyDescent="0.3">
      <c r="A61" s="9">
        <v>52</v>
      </c>
      <c r="B61" s="30">
        <v>2514</v>
      </c>
      <c r="C61" s="12" t="s">
        <v>83</v>
      </c>
      <c r="D61" s="12" t="s">
        <v>84</v>
      </c>
      <c r="E61" s="12" t="s">
        <v>85</v>
      </c>
      <c r="F61" s="13" t="s">
        <v>304</v>
      </c>
      <c r="G61" s="4">
        <v>10</v>
      </c>
      <c r="H61" s="27">
        <v>5</v>
      </c>
      <c r="I61" s="20">
        <f t="shared" si="6"/>
        <v>6.25</v>
      </c>
      <c r="J61" s="21"/>
      <c r="K61" s="21"/>
    </row>
    <row r="62" spans="1:11" ht="60" customHeight="1" x14ac:dyDescent="0.3">
      <c r="A62" s="9">
        <v>53</v>
      </c>
      <c r="B62" s="30">
        <v>2400</v>
      </c>
      <c r="C62" s="12" t="s">
        <v>142</v>
      </c>
      <c r="D62" s="12" t="s">
        <v>77</v>
      </c>
      <c r="E62" s="12" t="s">
        <v>143</v>
      </c>
      <c r="F62" s="13" t="s">
        <v>308</v>
      </c>
      <c r="G62" s="4">
        <v>10</v>
      </c>
      <c r="H62" s="27">
        <v>8.5</v>
      </c>
      <c r="I62" s="20">
        <f t="shared" si="6"/>
        <v>8.8699999999999992</v>
      </c>
      <c r="J62" s="21"/>
      <c r="K62" s="21"/>
    </row>
    <row r="63" spans="1:11" ht="60" customHeight="1" x14ac:dyDescent="0.3">
      <c r="A63" s="9">
        <v>54</v>
      </c>
      <c r="B63" s="30">
        <v>2403</v>
      </c>
      <c r="C63" s="12" t="s">
        <v>139</v>
      </c>
      <c r="D63" s="12" t="s">
        <v>28</v>
      </c>
      <c r="E63" s="12" t="s">
        <v>73</v>
      </c>
      <c r="F63" s="13" t="s">
        <v>308</v>
      </c>
      <c r="G63" s="4">
        <v>8</v>
      </c>
      <c r="H63" s="27">
        <v>5</v>
      </c>
      <c r="I63" s="20">
        <f t="shared" si="6"/>
        <v>5.75</v>
      </c>
      <c r="J63" s="21"/>
      <c r="K63" s="21"/>
    </row>
    <row r="64" spans="1:11" ht="60" customHeight="1" x14ac:dyDescent="0.3">
      <c r="A64" s="9">
        <v>55</v>
      </c>
      <c r="B64" s="30">
        <v>2398</v>
      </c>
      <c r="C64" s="12" t="s">
        <v>140</v>
      </c>
      <c r="D64" s="12" t="s">
        <v>10</v>
      </c>
      <c r="E64" s="12" t="s">
        <v>141</v>
      </c>
      <c r="F64" s="13" t="s">
        <v>308</v>
      </c>
      <c r="G64" s="4">
        <v>9</v>
      </c>
      <c r="H64" s="27">
        <v>8</v>
      </c>
      <c r="I64" s="20">
        <f t="shared" si="6"/>
        <v>8.25</v>
      </c>
      <c r="J64" s="21"/>
      <c r="K64" s="21"/>
    </row>
    <row r="65" spans="1:11" ht="60" customHeight="1" x14ac:dyDescent="0.3">
      <c r="A65" s="9">
        <v>56</v>
      </c>
      <c r="B65" s="30">
        <v>2466</v>
      </c>
      <c r="C65" s="12" t="s">
        <v>40</v>
      </c>
      <c r="D65" s="12" t="s">
        <v>133</v>
      </c>
      <c r="E65" s="12" t="s">
        <v>134</v>
      </c>
      <c r="F65" s="13" t="s">
        <v>135</v>
      </c>
      <c r="G65" s="4">
        <v>10</v>
      </c>
      <c r="H65" s="27">
        <v>6.5</v>
      </c>
      <c r="I65" s="20">
        <f t="shared" si="6"/>
        <v>7.37</v>
      </c>
      <c r="J65" s="21"/>
      <c r="K65" s="21"/>
    </row>
    <row r="66" spans="1:11" ht="60" customHeight="1" x14ac:dyDescent="0.3">
      <c r="A66" s="9">
        <v>57</v>
      </c>
      <c r="B66" s="30">
        <v>2428</v>
      </c>
      <c r="C66" s="12" t="s">
        <v>136</v>
      </c>
      <c r="D66" s="12" t="s">
        <v>64</v>
      </c>
      <c r="E66" s="12" t="s">
        <v>137</v>
      </c>
      <c r="F66" s="13" t="s">
        <v>138</v>
      </c>
      <c r="G66" s="4">
        <v>7.5</v>
      </c>
      <c r="H66" s="27">
        <v>7.75</v>
      </c>
      <c r="I66" s="20">
        <f t="shared" si="6"/>
        <v>7.68</v>
      </c>
      <c r="J66" s="21"/>
      <c r="K66" s="21"/>
    </row>
    <row r="67" spans="1:11" ht="60" customHeight="1" x14ac:dyDescent="0.3">
      <c r="A67" s="9">
        <v>58</v>
      </c>
      <c r="B67" s="30">
        <v>2483</v>
      </c>
      <c r="C67" s="12" t="s">
        <v>159</v>
      </c>
      <c r="D67" s="12" t="s">
        <v>77</v>
      </c>
      <c r="E67" s="12" t="s">
        <v>160</v>
      </c>
      <c r="F67" s="13" t="s">
        <v>146</v>
      </c>
      <c r="G67" s="4">
        <v>10</v>
      </c>
      <c r="H67" s="27">
        <v>6.25</v>
      </c>
      <c r="I67" s="20">
        <f t="shared" si="6"/>
        <v>7.18</v>
      </c>
      <c r="J67" s="21"/>
      <c r="K67" s="21"/>
    </row>
    <row r="68" spans="1:11" ht="60" customHeight="1" x14ac:dyDescent="0.3">
      <c r="A68" s="9">
        <v>59</v>
      </c>
      <c r="B68" s="30">
        <v>2500</v>
      </c>
      <c r="C68" s="12" t="s">
        <v>162</v>
      </c>
      <c r="D68" s="12" t="s">
        <v>163</v>
      </c>
      <c r="E68" s="12" t="s">
        <v>164</v>
      </c>
      <c r="F68" s="13" t="s">
        <v>146</v>
      </c>
      <c r="G68" s="4">
        <v>10</v>
      </c>
      <c r="H68" s="27">
        <v>7</v>
      </c>
      <c r="I68" s="20">
        <f t="shared" si="6"/>
        <v>7.75</v>
      </c>
      <c r="J68" s="21"/>
      <c r="K68" s="21"/>
    </row>
    <row r="69" spans="1:11" ht="60" customHeight="1" x14ac:dyDescent="0.3">
      <c r="A69" s="9">
        <v>60</v>
      </c>
      <c r="B69" s="30">
        <v>2508</v>
      </c>
      <c r="C69" s="12" t="s">
        <v>165</v>
      </c>
      <c r="D69" s="12" t="s">
        <v>55</v>
      </c>
      <c r="E69" s="12" t="s">
        <v>166</v>
      </c>
      <c r="F69" s="13" t="s">
        <v>146</v>
      </c>
      <c r="G69" s="4">
        <v>10</v>
      </c>
      <c r="H69" s="27">
        <v>5.75</v>
      </c>
      <c r="I69" s="20">
        <f t="shared" si="6"/>
        <v>6.81</v>
      </c>
      <c r="J69" s="21"/>
      <c r="K69" s="21"/>
    </row>
    <row r="70" spans="1:11" ht="60" customHeight="1" x14ac:dyDescent="0.3">
      <c r="A70" s="9">
        <v>61</v>
      </c>
      <c r="B70" s="30">
        <v>2585</v>
      </c>
      <c r="C70" s="12" t="s">
        <v>169</v>
      </c>
      <c r="D70" s="12" t="s">
        <v>28</v>
      </c>
      <c r="E70" s="12" t="s">
        <v>170</v>
      </c>
      <c r="F70" s="13" t="s">
        <v>146</v>
      </c>
      <c r="G70" s="4">
        <v>8</v>
      </c>
      <c r="H70" s="27">
        <v>5.5</v>
      </c>
      <c r="I70" s="20">
        <f t="shared" si="6"/>
        <v>6.12</v>
      </c>
      <c r="J70" s="21"/>
      <c r="K70" s="21"/>
    </row>
    <row r="71" spans="1:11" ht="60" customHeight="1" x14ac:dyDescent="0.3">
      <c r="A71" s="9">
        <v>62</v>
      </c>
      <c r="B71" s="30">
        <v>2476</v>
      </c>
      <c r="C71" s="12" t="s">
        <v>148</v>
      </c>
      <c r="D71" s="12" t="s">
        <v>77</v>
      </c>
      <c r="E71" s="12" t="s">
        <v>149</v>
      </c>
      <c r="F71" s="13" t="s">
        <v>146</v>
      </c>
      <c r="G71" s="4">
        <v>10</v>
      </c>
      <c r="H71" s="27">
        <v>6.25</v>
      </c>
      <c r="I71" s="20">
        <f t="shared" si="6"/>
        <v>7.18</v>
      </c>
      <c r="J71" s="21"/>
      <c r="K71" s="21"/>
    </row>
    <row r="72" spans="1:11" ht="60" customHeight="1" x14ac:dyDescent="0.3">
      <c r="A72" s="9">
        <v>63</v>
      </c>
      <c r="B72" s="30">
        <v>2531</v>
      </c>
      <c r="C72" s="12" t="s">
        <v>167</v>
      </c>
      <c r="D72" s="12" t="s">
        <v>77</v>
      </c>
      <c r="E72" s="12" t="s">
        <v>168</v>
      </c>
      <c r="F72" s="13" t="s">
        <v>146</v>
      </c>
      <c r="G72" s="4">
        <v>10</v>
      </c>
      <c r="H72" s="27">
        <v>8.25</v>
      </c>
      <c r="I72" s="20">
        <f t="shared" si="6"/>
        <v>8.68</v>
      </c>
      <c r="J72" s="21"/>
      <c r="K72" s="21"/>
    </row>
    <row r="73" spans="1:11" ht="60" customHeight="1" x14ac:dyDescent="0.3">
      <c r="A73" s="9">
        <v>64</v>
      </c>
      <c r="B73" s="30">
        <v>2479</v>
      </c>
      <c r="C73" s="12" t="s">
        <v>154</v>
      </c>
      <c r="D73" s="12" t="s">
        <v>155</v>
      </c>
      <c r="E73" s="12" t="s">
        <v>156</v>
      </c>
      <c r="F73" s="13" t="s">
        <v>146</v>
      </c>
      <c r="G73" s="4">
        <v>10</v>
      </c>
      <c r="H73" s="27">
        <v>5.25</v>
      </c>
      <c r="I73" s="20">
        <f t="shared" si="6"/>
        <v>6.43</v>
      </c>
      <c r="J73" s="21"/>
      <c r="K73" s="21"/>
    </row>
    <row r="74" spans="1:11" ht="60" customHeight="1" x14ac:dyDescent="0.3">
      <c r="A74" s="9">
        <v>65</v>
      </c>
      <c r="B74" s="30">
        <v>2474</v>
      </c>
      <c r="C74" s="12" t="s">
        <v>147</v>
      </c>
      <c r="D74" s="12" t="s">
        <v>36</v>
      </c>
      <c r="E74" s="12" t="s">
        <v>41</v>
      </c>
      <c r="F74" s="13" t="s">
        <v>146</v>
      </c>
      <c r="G74" s="4">
        <v>10</v>
      </c>
      <c r="H74" s="27">
        <v>9</v>
      </c>
      <c r="I74" s="20">
        <f t="shared" si="6"/>
        <v>9.25</v>
      </c>
      <c r="J74" s="21"/>
      <c r="K74" s="21"/>
    </row>
    <row r="75" spans="1:11" ht="60" customHeight="1" x14ac:dyDescent="0.3">
      <c r="A75" s="9">
        <v>66</v>
      </c>
      <c r="B75" s="30">
        <v>2480</v>
      </c>
      <c r="C75" s="12" t="s">
        <v>152</v>
      </c>
      <c r="D75" s="12" t="s">
        <v>45</v>
      </c>
      <c r="E75" s="12" t="s">
        <v>153</v>
      </c>
      <c r="F75" s="13" t="s">
        <v>146</v>
      </c>
      <c r="G75" s="4">
        <v>10</v>
      </c>
      <c r="H75" s="27">
        <v>6</v>
      </c>
      <c r="I75" s="20">
        <f t="shared" si="6"/>
        <v>7</v>
      </c>
      <c r="J75" s="21"/>
      <c r="K75" s="21"/>
    </row>
    <row r="76" spans="1:11" ht="60" customHeight="1" x14ac:dyDescent="0.3">
      <c r="A76" s="9">
        <v>67</v>
      </c>
      <c r="B76" s="30">
        <v>2502</v>
      </c>
      <c r="C76" s="12" t="s">
        <v>144</v>
      </c>
      <c r="D76" s="12" t="s">
        <v>98</v>
      </c>
      <c r="E76" s="12" t="s">
        <v>145</v>
      </c>
      <c r="F76" s="13" t="s">
        <v>146</v>
      </c>
      <c r="G76" s="4">
        <v>10</v>
      </c>
      <c r="H76" s="27">
        <v>6</v>
      </c>
      <c r="I76" s="20">
        <f t="shared" si="6"/>
        <v>7</v>
      </c>
      <c r="J76" s="21"/>
      <c r="K76" s="21"/>
    </row>
    <row r="77" spans="1:11" ht="60" customHeight="1" x14ac:dyDescent="0.3">
      <c r="A77" s="9">
        <v>68</v>
      </c>
      <c r="B77" s="30">
        <v>2472</v>
      </c>
      <c r="C77" s="12" t="s">
        <v>150</v>
      </c>
      <c r="D77" s="12" t="s">
        <v>45</v>
      </c>
      <c r="E77" s="12" t="s">
        <v>52</v>
      </c>
      <c r="F77" s="13" t="s">
        <v>146</v>
      </c>
      <c r="G77" s="4">
        <v>10</v>
      </c>
      <c r="H77" s="27">
        <v>7</v>
      </c>
      <c r="I77" s="20">
        <f t="shared" si="6"/>
        <v>7.75</v>
      </c>
      <c r="J77" s="21"/>
      <c r="K77" s="21"/>
    </row>
    <row r="78" spans="1:11" ht="60" customHeight="1" x14ac:dyDescent="0.3">
      <c r="A78" s="9">
        <v>69</v>
      </c>
      <c r="B78" s="30">
        <v>2473</v>
      </c>
      <c r="C78" s="12" t="s">
        <v>74</v>
      </c>
      <c r="D78" s="12" t="s">
        <v>28</v>
      </c>
      <c r="E78" s="12" t="s">
        <v>151</v>
      </c>
      <c r="F78" s="13" t="s">
        <v>146</v>
      </c>
      <c r="G78" s="4">
        <v>10</v>
      </c>
      <c r="H78" s="27">
        <v>5.25</v>
      </c>
      <c r="I78" s="20">
        <f t="shared" si="6"/>
        <v>6.43</v>
      </c>
      <c r="J78" s="21"/>
      <c r="K78" s="21"/>
    </row>
    <row r="79" spans="1:11" ht="60" customHeight="1" x14ac:dyDescent="0.3">
      <c r="A79" s="9">
        <v>70</v>
      </c>
      <c r="B79" s="30">
        <v>2487</v>
      </c>
      <c r="C79" s="12" t="s">
        <v>161</v>
      </c>
      <c r="D79" s="12" t="s">
        <v>14</v>
      </c>
      <c r="E79" s="12" t="s">
        <v>153</v>
      </c>
      <c r="F79" s="13" t="s">
        <v>146</v>
      </c>
      <c r="G79" s="4">
        <v>10</v>
      </c>
      <c r="H79" s="27" t="s">
        <v>318</v>
      </c>
      <c r="I79" s="22" t="s">
        <v>326</v>
      </c>
      <c r="J79" s="21"/>
      <c r="K79" s="21"/>
    </row>
    <row r="80" spans="1:11" ht="60" customHeight="1" x14ac:dyDescent="0.3">
      <c r="A80" s="9">
        <v>71</v>
      </c>
      <c r="B80" s="30">
        <v>2481</v>
      </c>
      <c r="C80" s="12" t="s">
        <v>157</v>
      </c>
      <c r="D80" s="12" t="s">
        <v>51</v>
      </c>
      <c r="E80" s="12" t="s">
        <v>158</v>
      </c>
      <c r="F80" s="13" t="s">
        <v>146</v>
      </c>
      <c r="G80" s="4">
        <v>10</v>
      </c>
      <c r="H80" s="27">
        <v>5.25</v>
      </c>
      <c r="I80" s="20">
        <f t="shared" ref="I80:I83" si="7">TRUNC((3*H80+G80)/4,2)</f>
        <v>6.43</v>
      </c>
      <c r="J80" s="21"/>
      <c r="K80" s="21"/>
    </row>
    <row r="81" spans="1:11" ht="60" customHeight="1" x14ac:dyDescent="0.3">
      <c r="A81" s="9">
        <v>72</v>
      </c>
      <c r="B81" s="30">
        <v>2550</v>
      </c>
      <c r="C81" s="12" t="s">
        <v>171</v>
      </c>
      <c r="D81" s="12" t="s">
        <v>51</v>
      </c>
      <c r="E81" s="12" t="s">
        <v>172</v>
      </c>
      <c r="F81" s="13" t="s">
        <v>173</v>
      </c>
      <c r="G81" s="4">
        <v>9.25</v>
      </c>
      <c r="H81" s="27">
        <v>9.1</v>
      </c>
      <c r="I81" s="20">
        <f t="shared" si="7"/>
        <v>9.1300000000000008</v>
      </c>
      <c r="J81" s="21"/>
      <c r="K81" s="21"/>
    </row>
    <row r="82" spans="1:11" ht="60" customHeight="1" x14ac:dyDescent="0.3">
      <c r="A82" s="9">
        <v>73</v>
      </c>
      <c r="B82" s="30">
        <v>2402</v>
      </c>
      <c r="C82" s="12" t="s">
        <v>174</v>
      </c>
      <c r="D82" s="12" t="s">
        <v>36</v>
      </c>
      <c r="E82" s="12" t="s">
        <v>175</v>
      </c>
      <c r="F82" s="13" t="s">
        <v>173</v>
      </c>
      <c r="G82" s="4">
        <v>9</v>
      </c>
      <c r="H82" s="27">
        <v>8</v>
      </c>
      <c r="I82" s="20">
        <f t="shared" si="7"/>
        <v>8.25</v>
      </c>
      <c r="J82" s="21"/>
      <c r="K82" s="21"/>
    </row>
    <row r="83" spans="1:11" ht="60" customHeight="1" x14ac:dyDescent="0.3">
      <c r="A83" s="9">
        <v>74</v>
      </c>
      <c r="B83" s="30">
        <v>2420</v>
      </c>
      <c r="C83" s="12" t="s">
        <v>176</v>
      </c>
      <c r="D83" s="12" t="s">
        <v>127</v>
      </c>
      <c r="E83" s="12" t="s">
        <v>177</v>
      </c>
      <c r="F83" s="13" t="s">
        <v>173</v>
      </c>
      <c r="G83" s="4">
        <v>10</v>
      </c>
      <c r="H83" s="27">
        <v>7.8</v>
      </c>
      <c r="I83" s="20">
        <f t="shared" si="7"/>
        <v>8.35</v>
      </c>
      <c r="J83" s="21"/>
      <c r="K83" s="21"/>
    </row>
    <row r="84" spans="1:11" ht="60" customHeight="1" x14ac:dyDescent="0.3">
      <c r="A84" s="9">
        <v>75</v>
      </c>
      <c r="B84" s="30">
        <v>2702</v>
      </c>
      <c r="C84" s="12" t="s">
        <v>181</v>
      </c>
      <c r="D84" s="12" t="s">
        <v>77</v>
      </c>
      <c r="E84" s="12" t="s">
        <v>182</v>
      </c>
      <c r="F84" s="13" t="s">
        <v>178</v>
      </c>
      <c r="G84" s="4">
        <v>5.0999999999999996</v>
      </c>
      <c r="H84" s="27">
        <v>3.1</v>
      </c>
      <c r="I84" s="20"/>
      <c r="J84" s="21"/>
      <c r="K84" s="21"/>
    </row>
    <row r="85" spans="1:11" ht="60" customHeight="1" x14ac:dyDescent="0.3">
      <c r="A85" s="9">
        <v>76</v>
      </c>
      <c r="B85" s="30">
        <v>2422</v>
      </c>
      <c r="C85" s="12" t="s">
        <v>184</v>
      </c>
      <c r="D85" s="12" t="s">
        <v>185</v>
      </c>
      <c r="E85" s="12" t="s">
        <v>186</v>
      </c>
      <c r="F85" s="13" t="s">
        <v>178</v>
      </c>
      <c r="G85" s="4">
        <v>5.5</v>
      </c>
      <c r="H85" s="27">
        <v>3</v>
      </c>
      <c r="I85" s="20"/>
      <c r="J85" s="21"/>
      <c r="K85" s="21"/>
    </row>
    <row r="86" spans="1:11" ht="60" customHeight="1" x14ac:dyDescent="0.3">
      <c r="A86" s="9">
        <v>77</v>
      </c>
      <c r="B86" s="30">
        <v>2412</v>
      </c>
      <c r="C86" s="12" t="s">
        <v>179</v>
      </c>
      <c r="D86" s="12" t="s">
        <v>10</v>
      </c>
      <c r="E86" s="12" t="s">
        <v>180</v>
      </c>
      <c r="F86" s="13" t="s">
        <v>178</v>
      </c>
      <c r="G86" s="4">
        <v>5.2</v>
      </c>
      <c r="H86" s="27">
        <v>4.3</v>
      </c>
      <c r="I86" s="20"/>
      <c r="J86" s="21"/>
      <c r="K86" s="21"/>
    </row>
    <row r="87" spans="1:11" ht="60" customHeight="1" x14ac:dyDescent="0.3">
      <c r="A87" s="9">
        <v>78</v>
      </c>
      <c r="B87" s="30">
        <v>2393</v>
      </c>
      <c r="C87" s="12" t="s">
        <v>187</v>
      </c>
      <c r="D87" s="12" t="s">
        <v>188</v>
      </c>
      <c r="E87" s="12" t="s">
        <v>189</v>
      </c>
      <c r="F87" s="13" t="s">
        <v>178</v>
      </c>
      <c r="G87" s="4">
        <v>5.7</v>
      </c>
      <c r="H87" s="27">
        <v>4.0999999999999996</v>
      </c>
      <c r="I87" s="20"/>
      <c r="J87" s="21"/>
      <c r="K87" s="21"/>
    </row>
    <row r="88" spans="1:11" ht="60" customHeight="1" x14ac:dyDescent="0.3">
      <c r="A88" s="9">
        <v>79</v>
      </c>
      <c r="B88" s="30">
        <v>2397</v>
      </c>
      <c r="C88" s="12" t="s">
        <v>183</v>
      </c>
      <c r="D88" s="12" t="s">
        <v>55</v>
      </c>
      <c r="E88" s="12" t="s">
        <v>160</v>
      </c>
      <c r="F88" s="13" t="s">
        <v>178</v>
      </c>
      <c r="G88" s="4">
        <v>5.9</v>
      </c>
      <c r="H88" s="27">
        <v>5.8</v>
      </c>
      <c r="I88" s="20">
        <f t="shared" ref="I88:I89" si="8">TRUNC((3*H88+G88)/4,2)</f>
        <v>5.82</v>
      </c>
      <c r="J88" s="21"/>
      <c r="K88" s="21"/>
    </row>
    <row r="89" spans="1:11" ht="60" customHeight="1" x14ac:dyDescent="0.3">
      <c r="A89" s="9">
        <v>80</v>
      </c>
      <c r="B89" s="30">
        <v>2215</v>
      </c>
      <c r="C89" s="12" t="s">
        <v>309</v>
      </c>
      <c r="D89" s="12" t="s">
        <v>55</v>
      </c>
      <c r="E89" s="12" t="s">
        <v>310</v>
      </c>
      <c r="F89" s="13" t="s">
        <v>178</v>
      </c>
      <c r="G89" s="4">
        <v>5.0999999999999996</v>
      </c>
      <c r="H89" s="27">
        <v>5.6</v>
      </c>
      <c r="I89" s="20">
        <f t="shared" si="8"/>
        <v>5.47</v>
      </c>
      <c r="J89" s="21"/>
      <c r="K89" s="21"/>
    </row>
    <row r="90" spans="1:11" ht="60" customHeight="1" x14ac:dyDescent="0.3">
      <c r="A90" s="9">
        <v>81</v>
      </c>
      <c r="B90" s="30">
        <v>2460</v>
      </c>
      <c r="C90" s="12" t="s">
        <v>204</v>
      </c>
      <c r="D90" s="12" t="s">
        <v>10</v>
      </c>
      <c r="E90" s="12" t="s">
        <v>205</v>
      </c>
      <c r="F90" s="13" t="s">
        <v>192</v>
      </c>
      <c r="G90" s="4">
        <v>9</v>
      </c>
      <c r="H90" s="27">
        <v>4.0999999999999996</v>
      </c>
      <c r="I90" s="20"/>
      <c r="J90" s="21"/>
      <c r="K90" s="21"/>
    </row>
    <row r="91" spans="1:11" ht="60" customHeight="1" x14ac:dyDescent="0.3">
      <c r="A91" s="9">
        <v>82</v>
      </c>
      <c r="B91" s="30">
        <v>2449</v>
      </c>
      <c r="C91" s="12" t="s">
        <v>193</v>
      </c>
      <c r="D91" s="12" t="s">
        <v>77</v>
      </c>
      <c r="E91" s="12" t="s">
        <v>194</v>
      </c>
      <c r="F91" s="13" t="s">
        <v>192</v>
      </c>
      <c r="G91" s="4">
        <v>8.5</v>
      </c>
      <c r="H91" s="27">
        <v>8</v>
      </c>
      <c r="I91" s="20">
        <f t="shared" ref="I91:I93" si="9">TRUNC((3*H91+G91)/4,2)</f>
        <v>8.1199999999999992</v>
      </c>
      <c r="J91" s="21"/>
      <c r="K91" s="21"/>
    </row>
    <row r="92" spans="1:11" ht="60" customHeight="1" x14ac:dyDescent="0.3">
      <c r="A92" s="9">
        <v>83</v>
      </c>
      <c r="B92" s="30">
        <v>2462</v>
      </c>
      <c r="C92" s="12" t="s">
        <v>197</v>
      </c>
      <c r="D92" s="12" t="s">
        <v>10</v>
      </c>
      <c r="E92" s="12" t="s">
        <v>198</v>
      </c>
      <c r="F92" s="13" t="s">
        <v>192</v>
      </c>
      <c r="G92" s="4">
        <v>9</v>
      </c>
      <c r="H92" s="27">
        <v>5.6</v>
      </c>
      <c r="I92" s="20">
        <f t="shared" si="9"/>
        <v>6.45</v>
      </c>
      <c r="J92" s="21"/>
      <c r="K92" s="21"/>
    </row>
    <row r="93" spans="1:11" ht="60" customHeight="1" x14ac:dyDescent="0.3">
      <c r="A93" s="9">
        <v>84</v>
      </c>
      <c r="B93" s="30">
        <v>2453</v>
      </c>
      <c r="C93" s="12" t="s">
        <v>190</v>
      </c>
      <c r="D93" s="12" t="s">
        <v>10</v>
      </c>
      <c r="E93" s="12" t="s">
        <v>191</v>
      </c>
      <c r="F93" s="13" t="s">
        <v>192</v>
      </c>
      <c r="G93" s="4">
        <v>9</v>
      </c>
      <c r="H93" s="27">
        <v>7</v>
      </c>
      <c r="I93" s="20">
        <f t="shared" si="9"/>
        <v>7.5</v>
      </c>
      <c r="J93" s="21"/>
      <c r="K93" s="21"/>
    </row>
    <row r="94" spans="1:11" ht="60" customHeight="1" x14ac:dyDescent="0.3">
      <c r="A94" s="9">
        <v>85</v>
      </c>
      <c r="B94" s="30">
        <v>2450</v>
      </c>
      <c r="C94" s="12" t="s">
        <v>202</v>
      </c>
      <c r="D94" s="12" t="s">
        <v>51</v>
      </c>
      <c r="E94" s="12" t="s">
        <v>203</v>
      </c>
      <c r="F94" s="13" t="s">
        <v>192</v>
      </c>
      <c r="G94" s="4">
        <v>10</v>
      </c>
      <c r="H94" s="27" t="s">
        <v>318</v>
      </c>
      <c r="I94" s="22" t="s">
        <v>326</v>
      </c>
      <c r="J94" s="21"/>
      <c r="K94" s="21"/>
    </row>
    <row r="95" spans="1:11" ht="60" customHeight="1" x14ac:dyDescent="0.3">
      <c r="A95" s="9">
        <v>86</v>
      </c>
      <c r="B95" s="30">
        <v>2461</v>
      </c>
      <c r="C95" s="12" t="s">
        <v>214</v>
      </c>
      <c r="D95" s="12" t="s">
        <v>10</v>
      </c>
      <c r="E95" s="12" t="s">
        <v>125</v>
      </c>
      <c r="F95" s="13" t="s">
        <v>192</v>
      </c>
      <c r="G95" s="4">
        <v>9</v>
      </c>
      <c r="H95" s="27">
        <v>5.2</v>
      </c>
      <c r="I95" s="20">
        <f>TRUNC((3*H95+G95)/4,2)</f>
        <v>6.15</v>
      </c>
      <c r="J95" s="21"/>
      <c r="K95" s="21"/>
    </row>
    <row r="96" spans="1:11" ht="60" customHeight="1" x14ac:dyDescent="0.3">
      <c r="A96" s="9">
        <v>87</v>
      </c>
      <c r="B96" s="30">
        <v>2457</v>
      </c>
      <c r="C96" s="12" t="s">
        <v>212</v>
      </c>
      <c r="D96" s="12" t="s">
        <v>36</v>
      </c>
      <c r="E96" s="12" t="s">
        <v>213</v>
      </c>
      <c r="F96" s="13" t="s">
        <v>192</v>
      </c>
      <c r="G96" s="4">
        <v>7</v>
      </c>
      <c r="H96" s="27">
        <v>4.2</v>
      </c>
      <c r="I96" s="20"/>
      <c r="J96" s="21"/>
      <c r="K96" s="21"/>
    </row>
    <row r="97" spans="1:11" ht="60" customHeight="1" x14ac:dyDescent="0.3">
      <c r="A97" s="9">
        <v>88</v>
      </c>
      <c r="B97" s="30">
        <v>2469</v>
      </c>
      <c r="C97" s="12" t="s">
        <v>217</v>
      </c>
      <c r="D97" s="12" t="s">
        <v>77</v>
      </c>
      <c r="E97" s="12" t="s">
        <v>151</v>
      </c>
      <c r="F97" s="13" t="s">
        <v>192</v>
      </c>
      <c r="G97" s="4">
        <v>10</v>
      </c>
      <c r="H97" s="27">
        <v>7.3</v>
      </c>
      <c r="I97" s="20">
        <f t="shared" ref="I97:I98" si="10">TRUNC((3*H97+G97)/4,2)</f>
        <v>7.97</v>
      </c>
      <c r="J97" s="21"/>
      <c r="K97" s="21"/>
    </row>
    <row r="98" spans="1:11" ht="60" customHeight="1" x14ac:dyDescent="0.3">
      <c r="A98" s="9">
        <v>89</v>
      </c>
      <c r="B98" s="30">
        <v>2451</v>
      </c>
      <c r="C98" s="12" t="s">
        <v>195</v>
      </c>
      <c r="D98" s="12" t="s">
        <v>77</v>
      </c>
      <c r="E98" s="12" t="s">
        <v>196</v>
      </c>
      <c r="F98" s="13" t="s">
        <v>192</v>
      </c>
      <c r="G98" s="4">
        <v>9.5</v>
      </c>
      <c r="H98" s="27">
        <v>6.7</v>
      </c>
      <c r="I98" s="20">
        <f t="shared" si="10"/>
        <v>7.4</v>
      </c>
      <c r="J98" s="21"/>
      <c r="K98" s="21"/>
    </row>
    <row r="99" spans="1:11" ht="60" customHeight="1" x14ac:dyDescent="0.3">
      <c r="A99" s="9">
        <v>90</v>
      </c>
      <c r="B99" s="30">
        <v>2455</v>
      </c>
      <c r="C99" s="12" t="s">
        <v>206</v>
      </c>
      <c r="D99" s="12" t="s">
        <v>28</v>
      </c>
      <c r="E99" s="12" t="s">
        <v>207</v>
      </c>
      <c r="F99" s="13" t="s">
        <v>192</v>
      </c>
      <c r="G99" s="4">
        <v>9.5</v>
      </c>
      <c r="H99" s="27" t="s">
        <v>318</v>
      </c>
      <c r="I99" s="22" t="s">
        <v>326</v>
      </c>
      <c r="J99" s="21"/>
      <c r="K99" s="21"/>
    </row>
    <row r="100" spans="1:11" ht="60" customHeight="1" x14ac:dyDescent="0.3">
      <c r="A100" s="9">
        <v>91</v>
      </c>
      <c r="B100" s="30">
        <v>2447</v>
      </c>
      <c r="C100" s="12" t="s">
        <v>199</v>
      </c>
      <c r="D100" s="12" t="s">
        <v>51</v>
      </c>
      <c r="E100" s="12" t="s">
        <v>33</v>
      </c>
      <c r="F100" s="13" t="s">
        <v>192</v>
      </c>
      <c r="G100" s="4">
        <v>10</v>
      </c>
      <c r="H100" s="27">
        <v>9.1</v>
      </c>
      <c r="I100" s="20">
        <f>TRUNC((3*H100+G100)/4,2)</f>
        <v>9.32</v>
      </c>
      <c r="J100" s="21"/>
      <c r="K100" s="21"/>
    </row>
    <row r="101" spans="1:11" ht="60" customHeight="1" x14ac:dyDescent="0.3">
      <c r="A101" s="9">
        <v>92</v>
      </c>
      <c r="B101" s="30">
        <v>2518</v>
      </c>
      <c r="C101" s="12" t="s">
        <v>215</v>
      </c>
      <c r="D101" s="12" t="s">
        <v>127</v>
      </c>
      <c r="E101" s="12" t="s">
        <v>216</v>
      </c>
      <c r="F101" s="13" t="s">
        <v>192</v>
      </c>
      <c r="G101" s="4">
        <v>8</v>
      </c>
      <c r="H101" s="27" t="s">
        <v>318</v>
      </c>
      <c r="I101" s="22" t="s">
        <v>326</v>
      </c>
      <c r="J101" s="21"/>
      <c r="K101" s="21"/>
    </row>
    <row r="102" spans="1:11" ht="60" customHeight="1" x14ac:dyDescent="0.3">
      <c r="A102" s="9">
        <v>93</v>
      </c>
      <c r="B102" s="30">
        <v>2448</v>
      </c>
      <c r="C102" s="12" t="s">
        <v>218</v>
      </c>
      <c r="D102" s="12" t="s">
        <v>77</v>
      </c>
      <c r="E102" s="12" t="s">
        <v>219</v>
      </c>
      <c r="F102" s="13" t="s">
        <v>192</v>
      </c>
      <c r="G102" s="4">
        <v>10</v>
      </c>
      <c r="H102" s="27">
        <v>8.1</v>
      </c>
      <c r="I102" s="20">
        <f t="shared" ref="I102:I111" si="11">TRUNC((3*H102+G102)/4,2)</f>
        <v>8.57</v>
      </c>
      <c r="J102" s="21"/>
      <c r="K102" s="21"/>
    </row>
    <row r="103" spans="1:11" ht="60" customHeight="1" x14ac:dyDescent="0.3">
      <c r="A103" s="9">
        <v>94</v>
      </c>
      <c r="B103" s="30">
        <v>2517</v>
      </c>
      <c r="C103" s="12" t="s">
        <v>208</v>
      </c>
      <c r="D103" s="12" t="s">
        <v>21</v>
      </c>
      <c r="E103" s="12" t="s">
        <v>209</v>
      </c>
      <c r="F103" s="13" t="s">
        <v>192</v>
      </c>
      <c r="G103" s="4">
        <v>10</v>
      </c>
      <c r="H103" s="27">
        <v>8.5</v>
      </c>
      <c r="I103" s="20">
        <f t="shared" si="11"/>
        <v>8.8699999999999992</v>
      </c>
      <c r="J103" s="21"/>
      <c r="K103" s="21"/>
    </row>
    <row r="104" spans="1:11" ht="60" customHeight="1" x14ac:dyDescent="0.3">
      <c r="A104" s="9">
        <v>95</v>
      </c>
      <c r="B104" s="30">
        <v>2526</v>
      </c>
      <c r="C104" s="12" t="s">
        <v>210</v>
      </c>
      <c r="D104" s="12" t="s">
        <v>45</v>
      </c>
      <c r="E104" s="12" t="s">
        <v>211</v>
      </c>
      <c r="F104" s="13" t="s">
        <v>192</v>
      </c>
      <c r="G104" s="4">
        <v>9</v>
      </c>
      <c r="H104" s="27">
        <v>5.7</v>
      </c>
      <c r="I104" s="20">
        <f t="shared" si="11"/>
        <v>6.52</v>
      </c>
      <c r="J104" s="21"/>
      <c r="K104" s="21"/>
    </row>
    <row r="105" spans="1:11" ht="60" customHeight="1" x14ac:dyDescent="0.3">
      <c r="A105" s="9">
        <v>96</v>
      </c>
      <c r="B105" s="30">
        <v>2478</v>
      </c>
      <c r="C105" s="12" t="s">
        <v>200</v>
      </c>
      <c r="D105" s="12" t="s">
        <v>48</v>
      </c>
      <c r="E105" s="12" t="s">
        <v>201</v>
      </c>
      <c r="F105" s="13" t="s">
        <v>192</v>
      </c>
      <c r="G105" s="4">
        <v>10</v>
      </c>
      <c r="H105" s="27">
        <v>8</v>
      </c>
      <c r="I105" s="20">
        <f t="shared" si="11"/>
        <v>8.5</v>
      </c>
      <c r="J105" s="21"/>
      <c r="K105" s="21"/>
    </row>
    <row r="106" spans="1:11" ht="60" customHeight="1" x14ac:dyDescent="0.3">
      <c r="A106" s="9">
        <v>97</v>
      </c>
      <c r="B106" s="30">
        <v>3410</v>
      </c>
      <c r="C106" s="12" t="s">
        <v>206</v>
      </c>
      <c r="D106" s="12" t="s">
        <v>45</v>
      </c>
      <c r="E106" s="12" t="s">
        <v>125</v>
      </c>
      <c r="F106" s="13" t="s">
        <v>192</v>
      </c>
      <c r="G106" s="4">
        <v>9</v>
      </c>
      <c r="H106" s="27">
        <v>8.6</v>
      </c>
      <c r="I106" s="20">
        <f t="shared" si="11"/>
        <v>8.6999999999999993</v>
      </c>
      <c r="J106" s="21"/>
      <c r="K106" s="21"/>
    </row>
    <row r="107" spans="1:11" ht="60" customHeight="1" x14ac:dyDescent="0.3">
      <c r="A107" s="9">
        <v>98</v>
      </c>
      <c r="B107" s="30">
        <v>2427</v>
      </c>
      <c r="C107" s="12" t="s">
        <v>220</v>
      </c>
      <c r="D107" s="12" t="s">
        <v>10</v>
      </c>
      <c r="E107" s="12" t="s">
        <v>221</v>
      </c>
      <c r="F107" s="13" t="s">
        <v>222</v>
      </c>
      <c r="G107" s="4">
        <v>10</v>
      </c>
      <c r="H107" s="27">
        <v>5.27</v>
      </c>
      <c r="I107" s="20">
        <f t="shared" si="11"/>
        <v>6.45</v>
      </c>
      <c r="J107" s="21"/>
      <c r="K107" s="21"/>
    </row>
    <row r="108" spans="1:11" ht="60" customHeight="1" x14ac:dyDescent="0.3">
      <c r="A108" s="9">
        <v>99</v>
      </c>
      <c r="B108" s="30">
        <v>2424</v>
      </c>
      <c r="C108" s="12" t="s">
        <v>223</v>
      </c>
      <c r="D108" s="12" t="s">
        <v>55</v>
      </c>
      <c r="E108" s="12" t="s">
        <v>224</v>
      </c>
      <c r="F108" s="13" t="s">
        <v>222</v>
      </c>
      <c r="G108" s="4">
        <v>9.5</v>
      </c>
      <c r="H108" s="27">
        <v>5.65</v>
      </c>
      <c r="I108" s="20">
        <f t="shared" si="11"/>
        <v>6.61</v>
      </c>
      <c r="J108" s="21"/>
      <c r="K108" s="21"/>
    </row>
    <row r="109" spans="1:11" ht="60" customHeight="1" x14ac:dyDescent="0.3">
      <c r="A109" s="9">
        <v>100</v>
      </c>
      <c r="B109" s="30">
        <v>2522</v>
      </c>
      <c r="C109" s="12" t="s">
        <v>236</v>
      </c>
      <c r="D109" s="12" t="s">
        <v>133</v>
      </c>
      <c r="E109" s="12" t="s">
        <v>15</v>
      </c>
      <c r="F109" s="13" t="s">
        <v>227</v>
      </c>
      <c r="G109" s="4">
        <v>9</v>
      </c>
      <c r="H109" s="27">
        <v>5.2</v>
      </c>
      <c r="I109" s="20">
        <f t="shared" si="11"/>
        <v>6.15</v>
      </c>
      <c r="J109" s="21"/>
      <c r="K109" s="21"/>
    </row>
    <row r="110" spans="1:11" ht="60" customHeight="1" x14ac:dyDescent="0.3">
      <c r="A110" s="9">
        <v>101</v>
      </c>
      <c r="B110" s="30">
        <v>2530</v>
      </c>
      <c r="C110" s="12" t="s">
        <v>228</v>
      </c>
      <c r="D110" s="12" t="s">
        <v>77</v>
      </c>
      <c r="E110" s="12" t="s">
        <v>229</v>
      </c>
      <c r="F110" s="13" t="s">
        <v>227</v>
      </c>
      <c r="G110" s="4">
        <v>10</v>
      </c>
      <c r="H110" s="27">
        <v>5.4</v>
      </c>
      <c r="I110" s="20">
        <f t="shared" si="11"/>
        <v>6.55</v>
      </c>
      <c r="J110" s="21"/>
      <c r="K110" s="21"/>
    </row>
    <row r="111" spans="1:11" ht="60" customHeight="1" x14ac:dyDescent="0.3">
      <c r="A111" s="9">
        <v>102</v>
      </c>
      <c r="B111" s="30">
        <v>2533</v>
      </c>
      <c r="C111" s="12" t="s">
        <v>232</v>
      </c>
      <c r="D111" s="12" t="s">
        <v>127</v>
      </c>
      <c r="E111" s="12" t="s">
        <v>233</v>
      </c>
      <c r="F111" s="13" t="s">
        <v>227</v>
      </c>
      <c r="G111" s="4">
        <v>10</v>
      </c>
      <c r="H111" s="27">
        <v>5</v>
      </c>
      <c r="I111" s="20">
        <f t="shared" si="11"/>
        <v>6.25</v>
      </c>
      <c r="J111" s="21"/>
      <c r="K111" s="21"/>
    </row>
    <row r="112" spans="1:11" ht="60" customHeight="1" x14ac:dyDescent="0.3">
      <c r="A112" s="9">
        <v>103</v>
      </c>
      <c r="B112" s="30">
        <v>2532</v>
      </c>
      <c r="C112" s="12" t="s">
        <v>234</v>
      </c>
      <c r="D112" s="12" t="s">
        <v>6</v>
      </c>
      <c r="E112" s="12" t="s">
        <v>235</v>
      </c>
      <c r="F112" s="13" t="s">
        <v>227</v>
      </c>
      <c r="G112" s="4">
        <v>10</v>
      </c>
      <c r="H112" s="27">
        <v>4.8</v>
      </c>
      <c r="I112" s="20"/>
      <c r="J112" s="21"/>
      <c r="K112" s="21"/>
    </row>
    <row r="113" spans="1:11" ht="60" customHeight="1" x14ac:dyDescent="0.3">
      <c r="A113" s="9">
        <v>104</v>
      </c>
      <c r="B113" s="30">
        <v>2521</v>
      </c>
      <c r="C113" s="12" t="s">
        <v>225</v>
      </c>
      <c r="D113" s="12" t="s">
        <v>64</v>
      </c>
      <c r="E113" s="12" t="s">
        <v>226</v>
      </c>
      <c r="F113" s="13" t="s">
        <v>227</v>
      </c>
      <c r="G113" s="4">
        <v>10</v>
      </c>
      <c r="H113" s="27">
        <v>5.3</v>
      </c>
      <c r="I113" s="20">
        <f t="shared" ref="I113:I114" si="12">TRUNC((3*H113+G113)/4,2)</f>
        <v>6.47</v>
      </c>
      <c r="J113" s="21"/>
      <c r="K113" s="21"/>
    </row>
    <row r="114" spans="1:11" ht="60" customHeight="1" x14ac:dyDescent="0.3">
      <c r="A114" s="9">
        <v>105</v>
      </c>
      <c r="B114" s="30">
        <v>2537</v>
      </c>
      <c r="C114" s="12" t="s">
        <v>230</v>
      </c>
      <c r="D114" s="12" t="s">
        <v>10</v>
      </c>
      <c r="E114" s="12" t="s">
        <v>231</v>
      </c>
      <c r="F114" s="13" t="s">
        <v>227</v>
      </c>
      <c r="G114" s="4">
        <v>10</v>
      </c>
      <c r="H114" s="27">
        <v>7.6</v>
      </c>
      <c r="I114" s="20">
        <f t="shared" si="12"/>
        <v>8.1999999999999993</v>
      </c>
      <c r="J114" s="21"/>
      <c r="K114" s="21"/>
    </row>
    <row r="115" spans="1:11" ht="60" customHeight="1" x14ac:dyDescent="0.3">
      <c r="A115" s="9">
        <v>106</v>
      </c>
      <c r="B115" s="30">
        <v>2520</v>
      </c>
      <c r="C115" s="12" t="s">
        <v>242</v>
      </c>
      <c r="D115" s="12" t="s">
        <v>77</v>
      </c>
      <c r="E115" s="12" t="s">
        <v>243</v>
      </c>
      <c r="F115" s="13" t="s">
        <v>239</v>
      </c>
      <c r="G115" s="4">
        <v>8</v>
      </c>
      <c r="H115" s="27">
        <v>2.7</v>
      </c>
      <c r="I115" s="20"/>
      <c r="J115" s="21"/>
      <c r="K115" s="21"/>
    </row>
    <row r="116" spans="1:11" ht="60" customHeight="1" x14ac:dyDescent="0.3">
      <c r="A116" s="9">
        <v>107</v>
      </c>
      <c r="B116" s="30">
        <v>2191</v>
      </c>
      <c r="C116" s="12" t="s">
        <v>240</v>
      </c>
      <c r="D116" s="12" t="s">
        <v>28</v>
      </c>
      <c r="E116" s="12" t="s">
        <v>241</v>
      </c>
      <c r="F116" s="13" t="s">
        <v>239</v>
      </c>
      <c r="G116" s="4">
        <v>10</v>
      </c>
      <c r="H116" s="27">
        <v>7.5</v>
      </c>
      <c r="I116" s="20">
        <f t="shared" ref="I116:I125" si="13">TRUNC((3*H116+G116)/4,2)</f>
        <v>8.1199999999999992</v>
      </c>
      <c r="J116" s="21"/>
      <c r="K116" s="21"/>
    </row>
    <row r="117" spans="1:11" ht="60" customHeight="1" x14ac:dyDescent="0.3">
      <c r="A117" s="9">
        <v>108</v>
      </c>
      <c r="B117" s="30">
        <v>2529</v>
      </c>
      <c r="C117" s="12" t="s">
        <v>237</v>
      </c>
      <c r="D117" s="12" t="s">
        <v>36</v>
      </c>
      <c r="E117" s="12" t="s">
        <v>238</v>
      </c>
      <c r="F117" s="13" t="s">
        <v>239</v>
      </c>
      <c r="G117" s="4">
        <v>10</v>
      </c>
      <c r="H117" s="27">
        <v>8.25</v>
      </c>
      <c r="I117" s="20">
        <f t="shared" si="13"/>
        <v>8.68</v>
      </c>
      <c r="J117" s="21"/>
      <c r="K117" s="21"/>
    </row>
    <row r="118" spans="1:11" ht="60" customHeight="1" x14ac:dyDescent="0.3">
      <c r="A118" s="9">
        <v>109</v>
      </c>
      <c r="B118" s="30">
        <v>2528</v>
      </c>
      <c r="C118" s="12" t="s">
        <v>244</v>
      </c>
      <c r="D118" s="12" t="s">
        <v>32</v>
      </c>
      <c r="E118" s="12" t="s">
        <v>245</v>
      </c>
      <c r="F118" s="13" t="s">
        <v>239</v>
      </c>
      <c r="G118" s="4">
        <v>9.5</v>
      </c>
      <c r="H118" s="27">
        <v>5.2</v>
      </c>
      <c r="I118" s="20">
        <f t="shared" si="13"/>
        <v>6.27</v>
      </c>
      <c r="J118" s="21"/>
      <c r="K118" s="21"/>
    </row>
    <row r="119" spans="1:11" ht="60" customHeight="1" x14ac:dyDescent="0.3">
      <c r="A119" s="9">
        <v>110</v>
      </c>
      <c r="B119" s="30">
        <v>2534</v>
      </c>
      <c r="C119" s="12" t="s">
        <v>106</v>
      </c>
      <c r="D119" s="12" t="s">
        <v>77</v>
      </c>
      <c r="E119" s="12" t="s">
        <v>253</v>
      </c>
      <c r="F119" s="13" t="s">
        <v>248</v>
      </c>
      <c r="G119" s="4">
        <v>9.75</v>
      </c>
      <c r="H119" s="27">
        <v>6</v>
      </c>
      <c r="I119" s="20">
        <f t="shared" si="13"/>
        <v>6.93</v>
      </c>
      <c r="J119" s="21"/>
      <c r="K119" s="21"/>
    </row>
    <row r="120" spans="1:11" ht="60" customHeight="1" x14ac:dyDescent="0.3">
      <c r="A120" s="9">
        <v>111</v>
      </c>
      <c r="B120" s="30">
        <v>2576</v>
      </c>
      <c r="C120" s="12" t="s">
        <v>249</v>
      </c>
      <c r="D120" s="12" t="s">
        <v>28</v>
      </c>
      <c r="E120" s="12" t="s">
        <v>250</v>
      </c>
      <c r="F120" s="13" t="s">
        <v>248</v>
      </c>
      <c r="G120" s="4">
        <v>10</v>
      </c>
      <c r="H120" s="27">
        <v>8</v>
      </c>
      <c r="I120" s="20">
        <f t="shared" si="13"/>
        <v>8.5</v>
      </c>
      <c r="J120" s="21"/>
      <c r="K120" s="21"/>
    </row>
    <row r="121" spans="1:11" ht="60" customHeight="1" x14ac:dyDescent="0.3">
      <c r="A121" s="9">
        <v>112</v>
      </c>
      <c r="B121" s="30">
        <v>2435</v>
      </c>
      <c r="C121" s="12" t="s">
        <v>254</v>
      </c>
      <c r="D121" s="12" t="s">
        <v>10</v>
      </c>
      <c r="E121" s="12" t="s">
        <v>255</v>
      </c>
      <c r="F121" s="13" t="s">
        <v>248</v>
      </c>
      <c r="G121" s="4">
        <v>10</v>
      </c>
      <c r="H121" s="27">
        <v>5.4</v>
      </c>
      <c r="I121" s="20">
        <f t="shared" si="13"/>
        <v>6.55</v>
      </c>
      <c r="J121" s="21"/>
      <c r="K121" s="21"/>
    </row>
    <row r="122" spans="1:11" ht="60" customHeight="1" x14ac:dyDescent="0.3">
      <c r="A122" s="9">
        <v>113</v>
      </c>
      <c r="B122" s="30">
        <v>2541</v>
      </c>
      <c r="C122" s="12" t="s">
        <v>256</v>
      </c>
      <c r="D122" s="12" t="s">
        <v>257</v>
      </c>
      <c r="E122" s="12" t="s">
        <v>153</v>
      </c>
      <c r="F122" s="13" t="s">
        <v>248</v>
      </c>
      <c r="G122" s="4">
        <v>9.5</v>
      </c>
      <c r="H122" s="27">
        <v>8.3000000000000007</v>
      </c>
      <c r="I122" s="20">
        <f t="shared" si="13"/>
        <v>8.6</v>
      </c>
      <c r="J122" s="21"/>
      <c r="K122" s="21"/>
    </row>
    <row r="123" spans="1:11" ht="60" customHeight="1" x14ac:dyDescent="0.3">
      <c r="A123" s="9">
        <v>114</v>
      </c>
      <c r="B123" s="30">
        <v>2523</v>
      </c>
      <c r="C123" s="12" t="s">
        <v>251</v>
      </c>
      <c r="D123" s="12" t="s">
        <v>45</v>
      </c>
      <c r="E123" s="12" t="s">
        <v>252</v>
      </c>
      <c r="F123" s="13" t="s">
        <v>248</v>
      </c>
      <c r="G123" s="4">
        <v>10</v>
      </c>
      <c r="H123" s="27">
        <v>5.0999999999999996</v>
      </c>
      <c r="I123" s="20">
        <f t="shared" si="13"/>
        <v>6.32</v>
      </c>
      <c r="J123" s="21"/>
      <c r="K123" s="21"/>
    </row>
    <row r="124" spans="1:11" ht="60" customHeight="1" x14ac:dyDescent="0.3">
      <c r="A124" s="9">
        <v>115</v>
      </c>
      <c r="B124" s="30">
        <v>2568</v>
      </c>
      <c r="C124" s="12" t="s">
        <v>246</v>
      </c>
      <c r="D124" s="12" t="s">
        <v>32</v>
      </c>
      <c r="E124" s="12" t="s">
        <v>247</v>
      </c>
      <c r="F124" s="13" t="s">
        <v>248</v>
      </c>
      <c r="G124" s="4">
        <v>10</v>
      </c>
      <c r="H124" s="27">
        <v>6.6</v>
      </c>
      <c r="I124" s="20">
        <f t="shared" si="13"/>
        <v>7.45</v>
      </c>
      <c r="J124" s="21"/>
      <c r="K124" s="21"/>
    </row>
    <row r="125" spans="1:11" ht="60" customHeight="1" x14ac:dyDescent="0.3">
      <c r="A125" s="9">
        <v>116</v>
      </c>
      <c r="B125" s="30">
        <v>2421</v>
      </c>
      <c r="C125" s="12" t="s">
        <v>264</v>
      </c>
      <c r="D125" s="12" t="s">
        <v>265</v>
      </c>
      <c r="E125" s="12" t="s">
        <v>266</v>
      </c>
      <c r="F125" s="13" t="s">
        <v>261</v>
      </c>
      <c r="G125" s="4">
        <v>10</v>
      </c>
      <c r="H125" s="27">
        <v>6.5</v>
      </c>
      <c r="I125" s="20">
        <f t="shared" si="13"/>
        <v>7.37</v>
      </c>
      <c r="J125" s="21"/>
      <c r="K125" s="21"/>
    </row>
    <row r="126" spans="1:11" ht="60" customHeight="1" x14ac:dyDescent="0.3">
      <c r="A126" s="9">
        <v>117</v>
      </c>
      <c r="B126" s="30">
        <v>2551</v>
      </c>
      <c r="C126" s="12" t="s">
        <v>258</v>
      </c>
      <c r="D126" s="12" t="s">
        <v>259</v>
      </c>
      <c r="E126" s="12" t="s">
        <v>260</v>
      </c>
      <c r="F126" s="13" t="s">
        <v>261</v>
      </c>
      <c r="G126" s="4">
        <v>10</v>
      </c>
      <c r="H126" s="27" t="s">
        <v>318</v>
      </c>
      <c r="I126" s="22" t="s">
        <v>326</v>
      </c>
      <c r="J126" s="21"/>
      <c r="K126" s="21"/>
    </row>
    <row r="127" spans="1:11" ht="60" customHeight="1" x14ac:dyDescent="0.3">
      <c r="A127" s="9">
        <v>118</v>
      </c>
      <c r="B127" s="30">
        <v>2407</v>
      </c>
      <c r="C127" s="12" t="s">
        <v>262</v>
      </c>
      <c r="D127" s="12" t="s">
        <v>45</v>
      </c>
      <c r="E127" s="12" t="s">
        <v>263</v>
      </c>
      <c r="F127" s="13" t="s">
        <v>261</v>
      </c>
      <c r="G127" s="4">
        <v>9</v>
      </c>
      <c r="H127" s="27">
        <v>4</v>
      </c>
      <c r="I127" s="20"/>
      <c r="J127" s="21"/>
      <c r="K127" s="21"/>
    </row>
    <row r="128" spans="1:11" ht="60" customHeight="1" x14ac:dyDescent="0.3">
      <c r="A128" s="9">
        <v>119</v>
      </c>
      <c r="B128" s="30">
        <v>2405</v>
      </c>
      <c r="C128" s="12" t="s">
        <v>27</v>
      </c>
      <c r="D128" s="12" t="s">
        <v>45</v>
      </c>
      <c r="E128" s="12" t="s">
        <v>267</v>
      </c>
      <c r="F128" s="13" t="s">
        <v>261</v>
      </c>
      <c r="G128" s="4">
        <v>9.5</v>
      </c>
      <c r="H128" s="27">
        <v>6</v>
      </c>
      <c r="I128" s="20">
        <f>TRUNC((3*H128+G128)/4,2)</f>
        <v>6.87</v>
      </c>
      <c r="J128" s="21"/>
      <c r="K128" s="21"/>
    </row>
    <row r="129" spans="1:11" ht="60" customHeight="1" x14ac:dyDescent="0.3">
      <c r="A129" s="9">
        <v>120</v>
      </c>
      <c r="B129" s="30">
        <v>2411</v>
      </c>
      <c r="C129" s="12" t="s">
        <v>268</v>
      </c>
      <c r="D129" s="12" t="s">
        <v>77</v>
      </c>
      <c r="E129" s="12" t="s">
        <v>269</v>
      </c>
      <c r="F129" s="13" t="s">
        <v>261</v>
      </c>
      <c r="G129" s="4">
        <v>9.5</v>
      </c>
      <c r="H129" s="27">
        <v>4</v>
      </c>
      <c r="I129" s="20"/>
      <c r="J129" s="21"/>
      <c r="K129" s="21"/>
    </row>
    <row r="130" spans="1:11" ht="60" customHeight="1" x14ac:dyDescent="0.3">
      <c r="A130" s="9">
        <v>121</v>
      </c>
      <c r="B130" s="30">
        <v>2409</v>
      </c>
      <c r="C130" s="12" t="s">
        <v>268</v>
      </c>
      <c r="D130" s="12" t="s">
        <v>48</v>
      </c>
      <c r="E130" s="12" t="s">
        <v>270</v>
      </c>
      <c r="F130" s="13" t="s">
        <v>261</v>
      </c>
      <c r="G130" s="4">
        <v>9</v>
      </c>
      <c r="H130" s="27">
        <v>2.5</v>
      </c>
      <c r="I130" s="20"/>
      <c r="J130" s="21"/>
      <c r="K130" s="21"/>
    </row>
    <row r="131" spans="1:11" ht="60" customHeight="1" x14ac:dyDescent="0.3">
      <c r="A131" s="9">
        <v>122</v>
      </c>
      <c r="B131" s="30">
        <v>2390</v>
      </c>
      <c r="C131" s="12" t="s">
        <v>271</v>
      </c>
      <c r="D131" s="12" t="s">
        <v>51</v>
      </c>
      <c r="E131" s="12" t="s">
        <v>272</v>
      </c>
      <c r="F131" s="13" t="s">
        <v>273</v>
      </c>
      <c r="G131" s="4">
        <v>9.5</v>
      </c>
      <c r="H131" s="27">
        <v>3.6</v>
      </c>
      <c r="I131" s="20"/>
      <c r="J131" s="21"/>
      <c r="K131" s="21"/>
    </row>
    <row r="132" spans="1:11" ht="60" customHeight="1" x14ac:dyDescent="0.3">
      <c r="A132" s="9">
        <v>123</v>
      </c>
      <c r="B132" s="30">
        <v>2546</v>
      </c>
      <c r="C132" s="12" t="s">
        <v>274</v>
      </c>
      <c r="D132" s="12" t="s">
        <v>45</v>
      </c>
      <c r="E132" s="12" t="s">
        <v>275</v>
      </c>
      <c r="F132" s="13" t="s">
        <v>305</v>
      </c>
      <c r="G132" s="4">
        <v>10</v>
      </c>
      <c r="H132" s="27">
        <v>9.5</v>
      </c>
      <c r="I132" s="20">
        <f t="shared" ref="I132:I143" si="14">TRUNC((3*H132+G132)/4,2)</f>
        <v>9.6199999999999992</v>
      </c>
      <c r="J132" s="21"/>
      <c r="K132" s="21"/>
    </row>
    <row r="133" spans="1:11" ht="60" customHeight="1" x14ac:dyDescent="0.3">
      <c r="A133" s="9">
        <v>124</v>
      </c>
      <c r="B133" s="30">
        <v>2438</v>
      </c>
      <c r="C133" s="12" t="s">
        <v>289</v>
      </c>
      <c r="D133" s="12" t="s">
        <v>10</v>
      </c>
      <c r="E133" s="12" t="s">
        <v>290</v>
      </c>
      <c r="F133" s="13" t="s">
        <v>278</v>
      </c>
      <c r="G133" s="4">
        <v>10</v>
      </c>
      <c r="H133" s="27">
        <v>7.5</v>
      </c>
      <c r="I133" s="20">
        <f t="shared" si="14"/>
        <v>8.1199999999999992</v>
      </c>
      <c r="J133" s="21"/>
      <c r="K133" s="21"/>
    </row>
    <row r="134" spans="1:11" ht="60" customHeight="1" x14ac:dyDescent="0.3">
      <c r="A134" s="9">
        <v>125</v>
      </c>
      <c r="B134" s="30">
        <v>2441</v>
      </c>
      <c r="C134" s="12" t="s">
        <v>286</v>
      </c>
      <c r="D134" s="12" t="s">
        <v>32</v>
      </c>
      <c r="E134" s="12" t="s">
        <v>287</v>
      </c>
      <c r="F134" s="13" t="s">
        <v>278</v>
      </c>
      <c r="G134" s="4">
        <v>10</v>
      </c>
      <c r="H134" s="27">
        <v>8.5</v>
      </c>
      <c r="I134" s="20">
        <f t="shared" si="14"/>
        <v>8.8699999999999992</v>
      </c>
      <c r="J134" s="21"/>
      <c r="K134" s="21"/>
    </row>
    <row r="135" spans="1:11" ht="60" customHeight="1" x14ac:dyDescent="0.3">
      <c r="A135" s="9">
        <v>126</v>
      </c>
      <c r="B135" s="30">
        <v>2445</v>
      </c>
      <c r="C135" s="12" t="s">
        <v>276</v>
      </c>
      <c r="D135" s="15" t="s">
        <v>77</v>
      </c>
      <c r="E135" s="12" t="s">
        <v>277</v>
      </c>
      <c r="F135" s="13" t="s">
        <v>278</v>
      </c>
      <c r="G135" s="4">
        <v>8</v>
      </c>
      <c r="H135" s="27">
        <v>5.5</v>
      </c>
      <c r="I135" s="20">
        <f t="shared" si="14"/>
        <v>6.12</v>
      </c>
      <c r="J135" s="21"/>
      <c r="K135" s="21"/>
    </row>
    <row r="136" spans="1:11" ht="60" customHeight="1" x14ac:dyDescent="0.3">
      <c r="A136" s="9">
        <v>127</v>
      </c>
      <c r="B136" s="30">
        <v>2439</v>
      </c>
      <c r="C136" s="12" t="s">
        <v>280</v>
      </c>
      <c r="D136" s="12" t="s">
        <v>55</v>
      </c>
      <c r="E136" s="12" t="s">
        <v>243</v>
      </c>
      <c r="F136" s="13" t="s">
        <v>278</v>
      </c>
      <c r="G136" s="4">
        <v>7.25</v>
      </c>
      <c r="H136" s="27">
        <v>6</v>
      </c>
      <c r="I136" s="20">
        <f t="shared" si="14"/>
        <v>6.31</v>
      </c>
      <c r="J136" s="21"/>
      <c r="K136" s="21"/>
    </row>
    <row r="137" spans="1:11" ht="60" customHeight="1" x14ac:dyDescent="0.3">
      <c r="A137" s="9">
        <v>128</v>
      </c>
      <c r="B137" s="30">
        <v>2431</v>
      </c>
      <c r="C137" s="12" t="s">
        <v>291</v>
      </c>
      <c r="D137" s="12" t="s">
        <v>48</v>
      </c>
      <c r="E137" s="12" t="s">
        <v>292</v>
      </c>
      <c r="F137" s="13" t="s">
        <v>278</v>
      </c>
      <c r="G137" s="4">
        <v>8</v>
      </c>
      <c r="H137" s="27">
        <v>6</v>
      </c>
      <c r="I137" s="20">
        <f t="shared" si="14"/>
        <v>6.5</v>
      </c>
      <c r="J137" s="21"/>
      <c r="K137" s="21"/>
    </row>
    <row r="138" spans="1:11" ht="60" customHeight="1" x14ac:dyDescent="0.3">
      <c r="A138" s="9">
        <v>129</v>
      </c>
      <c r="B138" s="30">
        <v>2436</v>
      </c>
      <c r="C138" s="12" t="s">
        <v>279</v>
      </c>
      <c r="D138" s="12" t="s">
        <v>28</v>
      </c>
      <c r="E138" s="12" t="s">
        <v>247</v>
      </c>
      <c r="F138" s="13" t="s">
        <v>278</v>
      </c>
      <c r="G138" s="4">
        <v>10</v>
      </c>
      <c r="H138" s="27">
        <v>7</v>
      </c>
      <c r="I138" s="20">
        <f t="shared" si="14"/>
        <v>7.75</v>
      </c>
      <c r="J138" s="21"/>
      <c r="K138" s="21"/>
    </row>
    <row r="139" spans="1:11" ht="60" customHeight="1" x14ac:dyDescent="0.3">
      <c r="A139" s="9">
        <v>130</v>
      </c>
      <c r="B139" s="30">
        <v>2440</v>
      </c>
      <c r="C139" s="12" t="s">
        <v>288</v>
      </c>
      <c r="D139" s="12" t="s">
        <v>127</v>
      </c>
      <c r="E139" s="12" t="s">
        <v>277</v>
      </c>
      <c r="F139" s="13" t="s">
        <v>278</v>
      </c>
      <c r="G139" s="4">
        <v>8</v>
      </c>
      <c r="H139" s="27">
        <v>5.75</v>
      </c>
      <c r="I139" s="20">
        <f t="shared" si="14"/>
        <v>6.31</v>
      </c>
      <c r="J139" s="21"/>
      <c r="K139" s="21"/>
    </row>
    <row r="140" spans="1:11" ht="60" customHeight="1" x14ac:dyDescent="0.3">
      <c r="A140" s="9">
        <v>131</v>
      </c>
      <c r="B140" s="30">
        <v>2418</v>
      </c>
      <c r="C140" s="12" t="s">
        <v>281</v>
      </c>
      <c r="D140" s="12" t="s">
        <v>77</v>
      </c>
      <c r="E140" s="12" t="s">
        <v>282</v>
      </c>
      <c r="F140" s="13" t="s">
        <v>283</v>
      </c>
      <c r="G140" s="4">
        <v>10</v>
      </c>
      <c r="H140" s="27">
        <v>8</v>
      </c>
      <c r="I140" s="20">
        <f t="shared" si="14"/>
        <v>8.5</v>
      </c>
      <c r="J140" s="21"/>
      <c r="K140" s="21"/>
    </row>
    <row r="141" spans="1:11" ht="60" customHeight="1" x14ac:dyDescent="0.3">
      <c r="A141" s="9">
        <v>132</v>
      </c>
      <c r="B141" s="30">
        <v>2221</v>
      </c>
      <c r="C141" s="12" t="s">
        <v>284</v>
      </c>
      <c r="D141" s="12" t="s">
        <v>14</v>
      </c>
      <c r="E141" s="12" t="s">
        <v>285</v>
      </c>
      <c r="F141" s="13" t="s">
        <v>283</v>
      </c>
      <c r="G141" s="4">
        <v>10</v>
      </c>
      <c r="H141" s="27">
        <v>7.5</v>
      </c>
      <c r="I141" s="20">
        <f t="shared" si="14"/>
        <v>8.1199999999999992</v>
      </c>
      <c r="J141" s="21"/>
      <c r="K141" s="21"/>
    </row>
    <row r="142" spans="1:11" ht="60" customHeight="1" x14ac:dyDescent="0.3">
      <c r="A142" s="9">
        <v>133</v>
      </c>
      <c r="B142" s="30">
        <v>2444</v>
      </c>
      <c r="C142" s="12" t="s">
        <v>293</v>
      </c>
      <c r="D142" s="12" t="s">
        <v>45</v>
      </c>
      <c r="E142" s="12" t="s">
        <v>294</v>
      </c>
      <c r="F142" s="13" t="s">
        <v>306</v>
      </c>
      <c r="G142" s="4">
        <v>8</v>
      </c>
      <c r="H142" s="27">
        <v>6</v>
      </c>
      <c r="I142" s="20">
        <f t="shared" si="14"/>
        <v>6.5</v>
      </c>
      <c r="J142" s="21"/>
      <c r="K142" s="21"/>
    </row>
    <row r="143" spans="1:11" ht="60" customHeight="1" x14ac:dyDescent="0.3">
      <c r="A143" s="9">
        <v>134</v>
      </c>
      <c r="B143" s="30">
        <v>2588</v>
      </c>
      <c r="C143" s="12" t="s">
        <v>295</v>
      </c>
      <c r="D143" s="12" t="s">
        <v>77</v>
      </c>
      <c r="E143" s="12" t="s">
        <v>296</v>
      </c>
      <c r="F143" s="13" t="s">
        <v>297</v>
      </c>
      <c r="G143" s="4">
        <v>9.5</v>
      </c>
      <c r="H143" s="27">
        <v>5.3</v>
      </c>
      <c r="I143" s="20">
        <f t="shared" si="14"/>
        <v>6.35</v>
      </c>
      <c r="J143" s="21"/>
      <c r="K143" s="21"/>
    </row>
    <row r="144" spans="1:11" ht="76.5" customHeight="1" x14ac:dyDescent="0.3">
      <c r="A144" s="9">
        <v>135</v>
      </c>
      <c r="B144" s="31">
        <v>2387</v>
      </c>
      <c r="C144" s="16" t="s">
        <v>298</v>
      </c>
      <c r="D144" s="16" t="s">
        <v>51</v>
      </c>
      <c r="E144" s="16" t="s">
        <v>299</v>
      </c>
      <c r="F144" s="17" t="s">
        <v>300</v>
      </c>
      <c r="G144" s="28" t="s">
        <v>315</v>
      </c>
      <c r="H144" s="27">
        <v>7</v>
      </c>
      <c r="I144" s="20">
        <f>TRUNC((3*H144+8.62)/4,2)</f>
        <v>7.4</v>
      </c>
      <c r="J144" s="20">
        <f>TRUNC((3*H144+10)/4,2)</f>
        <v>7.75</v>
      </c>
      <c r="K144" s="20">
        <f>TRUNC((3*H144+6)/4,2)</f>
        <v>6.75</v>
      </c>
    </row>
    <row r="145" spans="1:11" ht="60" customHeight="1" x14ac:dyDescent="0.3">
      <c r="A145" s="9">
        <v>136</v>
      </c>
      <c r="B145" s="32">
        <v>2391</v>
      </c>
      <c r="C145" s="18" t="s">
        <v>301</v>
      </c>
      <c r="D145" s="18" t="s">
        <v>10</v>
      </c>
      <c r="E145" s="18" t="s">
        <v>201</v>
      </c>
      <c r="F145" s="19" t="s">
        <v>300</v>
      </c>
      <c r="G145" s="28" t="s">
        <v>316</v>
      </c>
      <c r="H145" s="27">
        <v>8</v>
      </c>
      <c r="I145" s="20">
        <f>TRUNC((3*H145+10)/4,2)</f>
        <v>8.5</v>
      </c>
      <c r="J145" s="20">
        <f>TRUNC((3*H145+8.5)/4,2)</f>
        <v>8.1199999999999992</v>
      </c>
      <c r="K145" s="21"/>
    </row>
    <row r="146" spans="1:11" x14ac:dyDescent="0.3">
      <c r="H146" s="3"/>
    </row>
    <row r="147" spans="1:11" x14ac:dyDescent="0.3">
      <c r="F147" s="24" t="s">
        <v>328</v>
      </c>
      <c r="H147" s="3"/>
    </row>
    <row r="148" spans="1:11" x14ac:dyDescent="0.3">
      <c r="F148" s="24" t="s">
        <v>330</v>
      </c>
      <c r="H148" s="33" t="s">
        <v>331</v>
      </c>
    </row>
    <row r="149" spans="1:11" x14ac:dyDescent="0.3">
      <c r="H149" s="3"/>
    </row>
    <row r="150" spans="1:11" x14ac:dyDescent="0.3">
      <c r="H150" s="3"/>
    </row>
  </sheetData>
  <autoFilter ref="B9:I145"/>
  <sortState ref="B2:I135">
    <sortCondition ref="F2:F135"/>
    <sortCondition ref="C2:C135"/>
  </sortState>
  <mergeCells count="1">
    <mergeCell ref="A5:K7"/>
  </mergeCells>
  <pageMargins left="0.27559055118110237" right="0.19685039370078741" top="0.74803149606299213" bottom="0.74803149606299213" header="0.31496062992125984" footer="0.31496062992125984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REZULTATE CALIFICATI</vt:lpstr>
      <vt:lpstr>'REZULTATE CALIFICATI'!Imprimare_titluri</vt:lpstr>
      <vt:lpstr>'REZULTATE CALIFICATI'!Zona_de_imprimat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 IOAN</dc:creator>
  <cp:lastModifiedBy>S</cp:lastModifiedBy>
  <cp:lastPrinted>2017-09-07T13:57:51Z</cp:lastPrinted>
  <dcterms:created xsi:type="dcterms:W3CDTF">2017-09-04T17:07:20Z</dcterms:created>
  <dcterms:modified xsi:type="dcterms:W3CDTF">2017-09-07T14:57:27Z</dcterms:modified>
</cp:coreProperties>
</file>